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cuments\Leonor Greyl\Order form docs\"/>
    </mc:Choice>
  </mc:AlternateContent>
  <xr:revisionPtr revIDLastSave="0" documentId="13_ncr:1_{A2540D9C-951F-425A-9C3E-844F37C73C1E}" xr6:coauthVersionLast="47" xr6:coauthVersionMax="47" xr10:uidLastSave="{00000000-0000-0000-0000-000000000000}"/>
  <bookViews>
    <workbookView xWindow="-98" yWindow="-98" windowWidth="24496" windowHeight="15796" xr2:uid="{00000000-000D-0000-FFFF-FFFF00000000}"/>
  </bookViews>
  <sheets>
    <sheet name="RETAIL" sheetId="1" r:id="rId1"/>
    <sheet name="PROFESSIONAL" sheetId="2" r:id="rId2"/>
    <sheet name="PROMOTIONAL MATERIA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3" l="1"/>
  <c r="I27" i="3"/>
  <c r="I75" i="3" l="1"/>
  <c r="J75" i="3"/>
  <c r="J35" i="3"/>
  <c r="J36" i="3"/>
  <c r="J37" i="3"/>
  <c r="J38" i="3"/>
  <c r="J34" i="3"/>
  <c r="J23" i="3"/>
  <c r="J24" i="3"/>
  <c r="J25" i="3"/>
  <c r="J26" i="3"/>
  <c r="J28" i="3"/>
  <c r="J29" i="3"/>
  <c r="J30" i="3"/>
  <c r="J31" i="3"/>
  <c r="J32" i="3"/>
  <c r="J22" i="3"/>
  <c r="J68" i="3"/>
  <c r="J69" i="3"/>
  <c r="J70" i="3"/>
  <c r="J71" i="3"/>
  <c r="J72" i="3"/>
  <c r="J73" i="3"/>
  <c r="J74" i="3"/>
  <c r="J76" i="3"/>
  <c r="J67" i="3"/>
  <c r="H34" i="1"/>
  <c r="H46" i="1" l="1"/>
  <c r="H47" i="1"/>
  <c r="H48" i="1"/>
  <c r="H49" i="1"/>
  <c r="H50" i="1"/>
  <c r="H51" i="1"/>
  <c r="H52" i="1"/>
  <c r="H53" i="1"/>
  <c r="H54" i="1"/>
  <c r="H55" i="1"/>
  <c r="H45" i="1"/>
  <c r="H41" i="1"/>
  <c r="H42" i="1"/>
  <c r="H43" i="1"/>
  <c r="H40" i="1"/>
  <c r="H37" i="1"/>
  <c r="H38" i="1"/>
  <c r="H36" i="1"/>
  <c r="H31" i="1"/>
  <c r="H32" i="1"/>
  <c r="H33" i="1"/>
  <c r="H30" i="1"/>
  <c r="H27" i="1"/>
  <c r="H28" i="1"/>
  <c r="H26" i="1"/>
  <c r="H24" i="1"/>
  <c r="H23" i="1"/>
  <c r="H11" i="1"/>
  <c r="H12" i="1"/>
  <c r="H13" i="1"/>
  <c r="H14" i="1"/>
  <c r="H15" i="1"/>
  <c r="H16" i="1"/>
  <c r="H17" i="1"/>
  <c r="H18" i="1"/>
  <c r="H19" i="1"/>
  <c r="H20" i="1"/>
  <c r="H21" i="1"/>
  <c r="H10" i="1"/>
  <c r="H5" i="1"/>
  <c r="H6" i="1"/>
  <c r="H7" i="1"/>
  <c r="H8" i="1"/>
  <c r="H4" i="1"/>
  <c r="G4" i="1"/>
  <c r="H48" i="2"/>
  <c r="H47" i="2"/>
  <c r="H46" i="2"/>
  <c r="H15" i="2"/>
  <c r="H14" i="2"/>
  <c r="H60" i="2"/>
  <c r="H61" i="2"/>
  <c r="H59" i="2"/>
  <c r="H58" i="2"/>
  <c r="H57" i="2"/>
  <c r="H56" i="2"/>
  <c r="H55" i="2"/>
  <c r="H54" i="2"/>
  <c r="H53" i="2"/>
  <c r="H52" i="2"/>
  <c r="H51" i="2"/>
  <c r="H50" i="2"/>
  <c r="G30" i="1" l="1"/>
  <c r="H12" i="2" l="1"/>
  <c r="I74" i="3" l="1"/>
  <c r="I32" i="3"/>
  <c r="H9" i="2" l="1"/>
  <c r="G10" i="1"/>
  <c r="G24" i="1" l="1"/>
  <c r="I38" i="3" l="1"/>
  <c r="I36" i="3" l="1"/>
  <c r="I35" i="3"/>
  <c r="I34" i="3"/>
  <c r="I37" i="3"/>
  <c r="I29" i="3" l="1"/>
  <c r="I72" i="3" l="1"/>
  <c r="I51" i="3" l="1"/>
  <c r="I54" i="3"/>
  <c r="I62" i="3"/>
  <c r="I30" i="3" l="1"/>
  <c r="I71" i="3" l="1"/>
  <c r="I70" i="3"/>
  <c r="I69" i="3"/>
  <c r="I76" i="3"/>
  <c r="I58" i="3"/>
  <c r="I68" i="3"/>
  <c r="I67" i="3"/>
  <c r="I73" i="3"/>
  <c r="I57" i="3"/>
  <c r="I61" i="3"/>
  <c r="I60" i="3"/>
  <c r="I64" i="3"/>
  <c r="I63" i="3"/>
  <c r="I65" i="3"/>
  <c r="I59" i="3"/>
  <c r="I47" i="3"/>
  <c r="I48" i="3"/>
  <c r="I55" i="3"/>
  <c r="I49" i="3"/>
  <c r="I50" i="3"/>
  <c r="I52" i="3"/>
  <c r="I53" i="3"/>
  <c r="I45" i="3"/>
  <c r="I44" i="3"/>
  <c r="I43" i="3"/>
  <c r="I41" i="3"/>
  <c r="I40" i="3"/>
  <c r="I31" i="3"/>
  <c r="I28" i="3"/>
  <c r="I25" i="3"/>
  <c r="I22" i="3"/>
  <c r="I26" i="3"/>
  <c r="I23" i="3"/>
  <c r="I24" i="3"/>
  <c r="I3" i="3"/>
  <c r="I20" i="3"/>
  <c r="I19" i="3"/>
  <c r="I18" i="3"/>
  <c r="I13" i="3"/>
  <c r="I9" i="3"/>
  <c r="I14" i="3"/>
  <c r="I8" i="3"/>
  <c r="I11" i="3"/>
  <c r="I5" i="3"/>
  <c r="I17" i="3"/>
  <c r="I15" i="3"/>
  <c r="I7" i="3"/>
  <c r="I6" i="3"/>
  <c r="I12" i="3"/>
  <c r="I10" i="3"/>
  <c r="I16" i="3"/>
  <c r="I4" i="3"/>
  <c r="H64" i="2"/>
  <c r="H66" i="2"/>
  <c r="H65" i="2"/>
  <c r="H63" i="2"/>
  <c r="H45" i="2"/>
  <c r="H42" i="2"/>
  <c r="H43" i="2"/>
  <c r="H41" i="2"/>
  <c r="H39" i="2"/>
  <c r="H38" i="2"/>
  <c r="H37" i="2"/>
  <c r="H36" i="2"/>
  <c r="H35" i="2"/>
  <c r="H32" i="2"/>
  <c r="H33" i="2"/>
  <c r="H29" i="2"/>
  <c r="H31" i="2"/>
  <c r="H28" i="2"/>
  <c r="H19" i="2"/>
  <c r="H21" i="2"/>
  <c r="H22" i="2"/>
  <c r="H25" i="2"/>
  <c r="H20" i="2"/>
  <c r="H26" i="2"/>
  <c r="H23" i="2"/>
  <c r="H24" i="2"/>
  <c r="H18" i="2"/>
  <c r="H17" i="2"/>
  <c r="H13" i="2"/>
  <c r="H11" i="2"/>
  <c r="H7" i="2"/>
  <c r="H8" i="2"/>
  <c r="H67" i="2" l="1"/>
  <c r="I77" i="3"/>
  <c r="G50" i="1"/>
  <c r="G55" i="1"/>
  <c r="G52" i="1"/>
  <c r="G54" i="1"/>
  <c r="G46" i="1"/>
  <c r="G49" i="1"/>
  <c r="G48" i="1"/>
  <c r="G47" i="1"/>
  <c r="G45" i="1"/>
  <c r="G51" i="1"/>
  <c r="G53" i="1"/>
  <c r="G42" i="1"/>
  <c r="G43" i="1"/>
  <c r="G40" i="1"/>
  <c r="G41" i="1"/>
  <c r="G37" i="1"/>
  <c r="G38" i="1"/>
  <c r="G36" i="1"/>
  <c r="G34" i="1"/>
  <c r="G33" i="1"/>
  <c r="G32" i="1"/>
  <c r="G31" i="1"/>
  <c r="G27" i="1"/>
  <c r="G26" i="1"/>
  <c r="G28" i="1"/>
  <c r="G23" i="1"/>
  <c r="G16" i="1"/>
  <c r="G19" i="1"/>
  <c r="G12" i="1"/>
  <c r="G14" i="1"/>
  <c r="G15" i="1"/>
  <c r="G20" i="1"/>
  <c r="G13" i="1"/>
  <c r="G17" i="1"/>
  <c r="G21" i="1"/>
  <c r="G18" i="1"/>
  <c r="G11" i="1"/>
  <c r="G7" i="1"/>
  <c r="G6" i="1"/>
  <c r="G5" i="1"/>
  <c r="G8" i="1"/>
  <c r="G56" i="1" l="1"/>
</calcChain>
</file>

<file path=xl/sharedStrings.xml><?xml version="1.0" encoding="utf-8"?>
<sst xmlns="http://schemas.openxmlformats.org/spreadsheetml/2006/main" count="553" uniqueCount="200">
  <si>
    <t>SRP</t>
  </si>
  <si>
    <t>L'HUILE DE LEONOR GREYL</t>
  </si>
  <si>
    <t>HUILE SECRET DE BEAUTÉ</t>
  </si>
  <si>
    <t xml:space="preserve">HUILE APAISANTE </t>
  </si>
  <si>
    <t>HUILE DE MAGNOLIA</t>
  </si>
  <si>
    <t>BAIN TS</t>
  </si>
  <si>
    <t>BAIN VITALISANT B</t>
  </si>
  <si>
    <t>SHAMPOOING CRÈME MOELLE DE BAMBOU</t>
  </si>
  <si>
    <t>SHAMPOOING REVIVISCENCE</t>
  </si>
  <si>
    <t>SHAMPOOING SUBLIME MÈCHES</t>
  </si>
  <si>
    <t>BAIN RESTRUCTURANT À LA BANANE</t>
  </si>
  <si>
    <t>BAIN TRAITANT À LA PROPOLIS</t>
  </si>
  <si>
    <t>BAIN VOLUMATEUR AUX ALGUES</t>
  </si>
  <si>
    <t>LAIT LAVANT À LA BANANE</t>
  </si>
  <si>
    <t>SHAMPOOING AU MIEL</t>
  </si>
  <si>
    <t>DOUCEUR VÉGÉTALE</t>
  </si>
  <si>
    <t>MOUSSE DOUCEUR FLEURS D'ORANGER</t>
  </si>
  <si>
    <t>CRÈME RÉGÉNÉRATRICE</t>
  </si>
  <si>
    <t>MASQUE QUINTESSENCE</t>
  </si>
  <si>
    <t>CRÈME DE SOIN A L’AMARANTE</t>
  </si>
  <si>
    <t>MASQUE FLEURS DE JASMIN</t>
  </si>
  <si>
    <t>MASQUE À L'ORCHIDÉE</t>
  </si>
  <si>
    <t>HUILE DE GERME DE BLÉ</t>
  </si>
  <si>
    <t>CONCENTRÉ ÉNERGÉTIQUE</t>
  </si>
  <si>
    <t>CRÈME AUX FLEURS</t>
  </si>
  <si>
    <t>COMPLEXE ÉNERGISANT</t>
  </si>
  <si>
    <t>TONIQUE VIVIFIANT</t>
  </si>
  <si>
    <t>TONIQUE HYDRATANT</t>
  </si>
  <si>
    <t>TONIQUE  VÉGÉTAL</t>
  </si>
  <si>
    <t>STYLING</t>
  </si>
  <si>
    <t>BAUME BOIS DE ROSE</t>
  </si>
  <si>
    <t>CONDITION NATURELLE</t>
  </si>
  <si>
    <t>ALGUES ET FLEURS</t>
  </si>
  <si>
    <t>LAIT LUMINESCENCE</t>
  </si>
  <si>
    <t>GEL À L'HIBISCUS</t>
  </si>
  <si>
    <t>MOUSSE AU LOTUS VOLUMATRICE</t>
  </si>
  <si>
    <t>SÉRUM DE SOIE SUBLIMATEUR</t>
  </si>
  <si>
    <t>ÉCLAT NATUREL</t>
  </si>
  <si>
    <t>VOLUFORME</t>
  </si>
  <si>
    <t>LAQUE SOUPLE</t>
  </si>
  <si>
    <t>STRUCTURE NATURELLE</t>
  </si>
  <si>
    <t>TOTAL</t>
  </si>
  <si>
    <t>SHAMPOOS</t>
  </si>
  <si>
    <t>4015VI</t>
  </si>
  <si>
    <t>4010AV</t>
  </si>
  <si>
    <t>4020C</t>
  </si>
  <si>
    <t>HUILE APAISANTE</t>
  </si>
  <si>
    <t xml:space="preserve">BAIN TS </t>
  </si>
  <si>
    <t xml:space="preserve">BAIN VITALISANT B </t>
  </si>
  <si>
    <t>SHAMPOOING SUBLIME MECHES</t>
  </si>
  <si>
    <t>BAIN TRAITANT PROPOLIS</t>
  </si>
  <si>
    <t>CREME DE SOIN A L'AMARANTE</t>
  </si>
  <si>
    <t>1200A</t>
  </si>
  <si>
    <t>1200CE</t>
  </si>
  <si>
    <t>1200P</t>
  </si>
  <si>
    <t>1200CA</t>
  </si>
  <si>
    <t xml:space="preserve">Photo Available </t>
  </si>
  <si>
    <t>14ml</t>
  </si>
  <si>
    <t>16ml</t>
  </si>
  <si>
    <t>2ml</t>
  </si>
  <si>
    <t>5ml</t>
  </si>
  <si>
    <t>3007SP</t>
  </si>
  <si>
    <t>3009GPA</t>
  </si>
  <si>
    <t>3010SPAA</t>
  </si>
  <si>
    <t>3012A</t>
  </si>
  <si>
    <t>3007IL</t>
  </si>
  <si>
    <t>3007HA</t>
  </si>
  <si>
    <t>3052SP</t>
  </si>
  <si>
    <t>AD</t>
  </si>
  <si>
    <t>3024B</t>
  </si>
  <si>
    <t>3080B</t>
  </si>
  <si>
    <t>3028PB</t>
  </si>
  <si>
    <t xml:space="preserve"> BAIN VOLUMATEUR AUX ALGUES</t>
  </si>
  <si>
    <t xml:space="preserve"> MASQUE FLEURS DE JASMIN </t>
  </si>
  <si>
    <t>BAIN TRAITANT A LA PROPOLIS</t>
  </si>
  <si>
    <t>HUILE DE LEONOR GREYL</t>
  </si>
  <si>
    <t>SHAMPOOING SUBLIME MIECHES</t>
  </si>
  <si>
    <t>2138Q</t>
  </si>
  <si>
    <t>HUILE APAISANTE (30 x 40cm) POSTER</t>
  </si>
  <si>
    <t>BROCHURE HOLDER (10 x 5 x 11cm)</t>
  </si>
  <si>
    <t xml:space="preserve">WHITE FOLDER  </t>
  </si>
  <si>
    <t>PUMP</t>
  </si>
  <si>
    <t>LARGE TOWEL (90 x 50cm)</t>
  </si>
  <si>
    <t>SMALL TOWEL (50 x 30cm)</t>
  </si>
  <si>
    <t>HEADBAND</t>
  </si>
  <si>
    <t>MEASURING SPOON</t>
  </si>
  <si>
    <t>GUIDES</t>
  </si>
  <si>
    <t>DISPLAYS</t>
  </si>
  <si>
    <t>LEAVE-IN SCALP TREATMENTS</t>
  </si>
  <si>
    <t>PAPER BAGS</t>
  </si>
  <si>
    <t>TRAVEL SIZES</t>
  </si>
  <si>
    <t>SAMPLES</t>
  </si>
  <si>
    <t>REF.</t>
  </si>
  <si>
    <t>WHOLESALE</t>
  </si>
  <si>
    <t>QUANTITY</t>
  </si>
  <si>
    <t>VOLUME</t>
  </si>
  <si>
    <t>LARGE ILLUSTRATION (90 x 60 cm) POSTER</t>
  </si>
  <si>
    <t>SMALL MAGNETIC FRAME 5X7</t>
  </si>
  <si>
    <t>BRUSH HOLDER - COUNTER DISPLAY</t>
  </si>
  <si>
    <t>1 LG OIL COUNTER DISPLAY 30x16,4 x25cm</t>
  </si>
  <si>
    <t>PUMP FOR PROFESSIONAL SHAMPOO</t>
  </si>
  <si>
    <t>WHITE LG TREATMENT BOWL</t>
  </si>
  <si>
    <t>TREATMENT PAINT  BRUSH</t>
  </si>
  <si>
    <t>SEAWEED</t>
  </si>
  <si>
    <t>CELERY</t>
  </si>
  <si>
    <t>PROTEIN</t>
  </si>
  <si>
    <t>CARROT</t>
  </si>
  <si>
    <t>PLANT EXTRACTS FOR CUSTOMIZED TREATMENTS</t>
  </si>
  <si>
    <t>SOIN REPIGMENTANT- ICY BLONDE</t>
  </si>
  <si>
    <t>SOIN REPIGMENTANT - VENETIAN BLONDE</t>
  </si>
  <si>
    <t xml:space="preserve">SOIN REPIGMENTANT - NATURAL COPPER </t>
  </si>
  <si>
    <t>SOIN REPIGMENTANT - DARK BROWN</t>
  </si>
  <si>
    <t xml:space="preserve">SOIN REPIGMENTANT - ICY BROWN  </t>
  </si>
  <si>
    <t>LEAVE-IN TREATMENTS</t>
  </si>
  <si>
    <t>LUXURY TRAVEL KIT- COLORED/ HIGHLIGHTED HAIR</t>
  </si>
  <si>
    <t>LUXURY TRAVEL KIT- DRY HAIR</t>
  </si>
  <si>
    <t>LUXURY TRAVEL KIT- VERY DRY/ THICK HAIR</t>
  </si>
  <si>
    <t>LUXURY TRAVEL KIT- VOLUME</t>
  </si>
  <si>
    <t>LUXURY TRAVEL KIT- PREMIERE</t>
  </si>
  <si>
    <t>LARGE (33 x 10 x 25 cm)</t>
  </si>
  <si>
    <t>SMALL  (20 x 10 x 27,7cm)</t>
  </si>
  <si>
    <t>SHAMPOOING MOELLE CRÈME DE BAMBOU</t>
  </si>
  <si>
    <t>SPA CATALOG</t>
  </si>
  <si>
    <t>PRODUCT TRAINING GUIDE- TECHNICAL DOCUMENTATION</t>
  </si>
  <si>
    <t>RN APPLICATOR</t>
  </si>
  <si>
    <t>SMALL  PLEXIGLASS FRAME (11,5 x 10 x 1,5cm)</t>
  </si>
  <si>
    <t>LARGE  PLEXIGLASS FRAME (20 x 10 x 1,5cm)</t>
  </si>
  <si>
    <t>TREATMENT ROBE</t>
  </si>
  <si>
    <t>SERUM DE SOIE SUBLIMATEUR (3 applications)</t>
  </si>
  <si>
    <t xml:space="preserve"> ÉCLAT NATUREL (3 applications)</t>
  </si>
  <si>
    <t>BAIN RESTRUCTURANT A LA BANANE</t>
  </si>
  <si>
    <t>MASQUE ORCHIDEE</t>
  </si>
  <si>
    <t>METAL BARRETTE IN GIFT BOX - GOLD</t>
  </si>
  <si>
    <t>METAL BARRETTE IN GIFT BOX - SILVER</t>
  </si>
  <si>
    <t>GIFT BOX (COFFRET) WHITE W/BLACK TRIM</t>
  </si>
  <si>
    <t>HUILE APAISANTE- COUNTER DISPLAY</t>
  </si>
  <si>
    <t>LG HAIR CLIP</t>
  </si>
  <si>
    <t>ACCESSORIES</t>
  </si>
  <si>
    <t>SUCTION MACHINE *Subject to availability</t>
  </si>
  <si>
    <t>HANDHELD MASSAGE TOOL *Subject to availability</t>
  </si>
  <si>
    <t>MICRO CAMERA *Subject to availability</t>
  </si>
  <si>
    <t>BAG SIZE</t>
  </si>
  <si>
    <t>GUIDE NAME</t>
  </si>
  <si>
    <t>DISPLAY NAME</t>
  </si>
  <si>
    <t>ACCESSORY NAME</t>
  </si>
  <si>
    <t>LUXURY TRAVEL KITS</t>
  </si>
  <si>
    <t>COMB + BOX</t>
  </si>
  <si>
    <t>BOAR BRISTLE BRUSH</t>
  </si>
  <si>
    <t>HAIR CUFF IN GIFT BOX - GOLD</t>
  </si>
  <si>
    <t>HAIR CUFF IN GIFT BOX - SILVER</t>
  </si>
  <si>
    <t>3.2 fl.oz</t>
  </si>
  <si>
    <t>7 fl.oz</t>
  </si>
  <si>
    <t>4 fl.oz</t>
  </si>
  <si>
    <t>5 fl.oz</t>
  </si>
  <si>
    <t>2.5 fl.oz</t>
  </si>
  <si>
    <t>4.2 fl.oz</t>
  </si>
  <si>
    <t>1.7 fl.oz</t>
  </si>
  <si>
    <t>2021A</t>
  </si>
  <si>
    <t>ORGANZA POUCH  (11 x 19cm)</t>
  </si>
  <si>
    <t>SAMPLE SACHETS</t>
  </si>
  <si>
    <t>2 fl.oz</t>
  </si>
  <si>
    <t>35 fl.oz</t>
  </si>
  <si>
    <t>17 fl.oz</t>
  </si>
  <si>
    <t>3 tubes x 7 fl.oz</t>
  </si>
  <si>
    <t>CONDITIONERS</t>
  </si>
  <si>
    <t>COLOR-ENHANCING CONDITIONERS</t>
  </si>
  <si>
    <t>RETAIL ACCESSORIES</t>
  </si>
  <si>
    <t>RETAIL ACCESSORY NAME</t>
  </si>
  <si>
    <t>CONDITIONER NAME</t>
  </si>
  <si>
    <t>CONDITIONING MASK NAME</t>
  </si>
  <si>
    <t>LUXURY OIL NAME</t>
  </si>
  <si>
    <t>SHAMPOO NAME</t>
  </si>
  <si>
    <t>COLOR-ENHANCING CONDITIONER NAME</t>
  </si>
  <si>
    <t>SCALP TREATMENT NAME</t>
  </si>
  <si>
    <t>LEAVE-IN TREATMENT NAME</t>
  </si>
  <si>
    <t>STYLING PRODUCT NAME</t>
  </si>
  <si>
    <t xml:space="preserve"> STYLING PRODUCT NAME</t>
  </si>
  <si>
    <t>SALON ACCESSORY NAME</t>
  </si>
  <si>
    <t>PLANT EXTRACT NAME</t>
  </si>
  <si>
    <t>3.3 fl.oz</t>
  </si>
  <si>
    <t>RITUALS GUIDE</t>
  </si>
  <si>
    <t>N/A</t>
  </si>
  <si>
    <t>.67 fl.oz</t>
  </si>
  <si>
    <t>6.7 fl.oz</t>
  </si>
  <si>
    <t xml:space="preserve">5 fl.oz </t>
  </si>
  <si>
    <t>1.7 fl .oz</t>
  </si>
  <si>
    <t>1.7 fl. oz</t>
  </si>
  <si>
    <t>12 amp x .16 fl.oz</t>
  </si>
  <si>
    <t>24 amp x .16 fl.oz</t>
  </si>
  <si>
    <t xml:space="preserve">SOIN REPIGMENTANT - ICY BLONDE                  </t>
  </si>
  <si>
    <t>MASSAGING SCALP BRUSH</t>
  </si>
  <si>
    <t>LEONOR GREYL - PROMOTIONAL ITEMS AND ACCESSORIES 2022</t>
  </si>
  <si>
    <r>
      <t xml:space="preserve">
</t>
    </r>
    <r>
      <rPr>
        <b/>
        <sz val="12"/>
        <color theme="1"/>
        <rFont val="Calibri"/>
        <family val="2"/>
        <scheme val="minor"/>
      </rPr>
      <t xml:space="preserve">
RETAIL ORDER FORM 2022</t>
    </r>
  </si>
  <si>
    <t>STYLING PRODUCTS</t>
  </si>
  <si>
    <t>LEONOR GREYL USA
PROFESSIONAL ORDER FORM 2022</t>
  </si>
  <si>
    <t>BEAUTY-ENHANCING OILS</t>
  </si>
  <si>
    <t>HYDRATING MASKS</t>
  </si>
  <si>
    <t xml:space="preserve"> TREATMENT TOOLS</t>
  </si>
  <si>
    <t xml:space="preserve">RÉGÉNÉRESCENCE NATURELLE </t>
  </si>
  <si>
    <t>DEEP-ACTING AND CLEANSING TREATMENTS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</si>
</sst>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 * #,##0.00_)\ &quot;$&quot;_ ;_ * \(#,##0.00\)\ &quot;$&quot;_ ;_ * &quot;-&quot;??_)\ &quot;$&quot;_ ;_ @_ 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/>
    <xf numFmtId="0" fontId="0" fillId="0" borderId="0" xfId="0" applyFont="1"/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2" fillId="0" borderId="3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13" fillId="0" borderId="7" xfId="0" applyFont="1" applyBorder="1"/>
    <xf numFmtId="8" fontId="13" fillId="0" borderId="19" xfId="0" applyNumberFormat="1" applyFont="1" applyBorder="1"/>
    <xf numFmtId="8" fontId="13" fillId="0" borderId="13" xfId="0" applyNumberFormat="1" applyFont="1" applyBorder="1"/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6" fillId="0" borderId="0" xfId="0" applyFont="1"/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7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4" fillId="0" borderId="2" xfId="0" applyFont="1" applyBorder="1"/>
    <xf numFmtId="0" fontId="12" fillId="0" borderId="46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8" fontId="12" fillId="0" borderId="2" xfId="0" applyNumberFormat="1" applyFont="1" applyBorder="1" applyAlignment="1">
      <alignment horizontal="center" vertical="center"/>
    </xf>
    <xf numFmtId="0" fontId="6" fillId="0" borderId="7" xfId="0" applyFont="1" applyBorder="1"/>
    <xf numFmtId="0" fontId="6" fillId="0" borderId="2" xfId="0" applyFont="1" applyBorder="1"/>
    <xf numFmtId="0" fontId="6" fillId="0" borderId="1" xfId="0" applyFont="1" applyBorder="1"/>
    <xf numFmtId="0" fontId="7" fillId="0" borderId="42" xfId="0" applyFont="1" applyBorder="1"/>
    <xf numFmtId="0" fontId="7" fillId="0" borderId="2" xfId="0" applyFont="1" applyBorder="1"/>
    <xf numFmtId="0" fontId="7" fillId="0" borderId="27" xfId="0" applyFont="1" applyBorder="1"/>
    <xf numFmtId="0" fontId="7" fillId="0" borderId="14" xfId="0" applyFont="1" applyBorder="1"/>
    <xf numFmtId="0" fontId="7" fillId="0" borderId="4" xfId="0" applyFont="1" applyBorder="1"/>
    <xf numFmtId="0" fontId="7" fillId="0" borderId="2" xfId="0" applyFont="1" applyFill="1" applyBorder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/>
    <xf numFmtId="0" fontId="6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4" borderId="20" xfId="0" applyFont="1" applyFill="1" applyBorder="1"/>
    <xf numFmtId="0" fontId="12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0" borderId="42" xfId="0" applyFont="1" applyBorder="1"/>
    <xf numFmtId="0" fontId="6" fillId="0" borderId="42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/>
    <xf numFmtId="0" fontId="19" fillId="0" borderId="0" xfId="0" applyFont="1"/>
    <xf numFmtId="0" fontId="12" fillId="0" borderId="2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44" fontId="20" fillId="4" borderId="6" xfId="1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5" fillId="4" borderId="16" xfId="0" applyFont="1" applyFill="1" applyBorder="1"/>
    <xf numFmtId="0" fontId="20" fillId="4" borderId="45" xfId="0" applyFont="1" applyFill="1" applyBorder="1" applyAlignment="1">
      <alignment horizontal="center" vertical="center"/>
    </xf>
    <xf numFmtId="0" fontId="5" fillId="4" borderId="36" xfId="0" applyFont="1" applyFill="1" applyBorder="1"/>
    <xf numFmtId="0" fontId="13" fillId="0" borderId="2" xfId="0" applyFont="1" applyBorder="1"/>
    <xf numFmtId="0" fontId="13" fillId="0" borderId="33" xfId="0" applyFont="1" applyBorder="1"/>
    <xf numFmtId="0" fontId="13" fillId="0" borderId="24" xfId="0" applyFont="1" applyBorder="1"/>
    <xf numFmtId="0" fontId="13" fillId="0" borderId="34" xfId="0" applyFont="1" applyBorder="1"/>
    <xf numFmtId="0" fontId="13" fillId="0" borderId="1" xfId="0" applyFont="1" applyBorder="1"/>
    <xf numFmtId="0" fontId="13" fillId="0" borderId="14" xfId="0" applyFont="1" applyBorder="1"/>
    <xf numFmtId="0" fontId="21" fillId="0" borderId="14" xfId="0" applyFont="1" applyBorder="1"/>
    <xf numFmtId="0" fontId="13" fillId="0" borderId="35" xfId="0" applyFont="1" applyBorder="1"/>
    <xf numFmtId="0" fontId="4" fillId="0" borderId="0" xfId="0" applyFont="1" applyBorder="1"/>
    <xf numFmtId="0" fontId="13" fillId="0" borderId="2" xfId="0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right"/>
    </xf>
    <xf numFmtId="165" fontId="13" fillId="0" borderId="3" xfId="0" applyNumberFormat="1" applyFont="1" applyBorder="1" applyAlignment="1">
      <alignment horizontal="right"/>
    </xf>
    <xf numFmtId="165" fontId="13" fillId="0" borderId="22" xfId="1" applyNumberFormat="1" applyFont="1" applyBorder="1"/>
    <xf numFmtId="165" fontId="12" fillId="0" borderId="42" xfId="1" applyNumberFormat="1" applyFont="1" applyBorder="1" applyAlignment="1">
      <alignment horizontal="right" vertical="center"/>
    </xf>
    <xf numFmtId="165" fontId="12" fillId="0" borderId="1" xfId="1" applyNumberFormat="1" applyFont="1" applyBorder="1" applyAlignment="1">
      <alignment horizontal="right" vertical="center"/>
    </xf>
    <xf numFmtId="165" fontId="12" fillId="0" borderId="2" xfId="1" applyNumberFormat="1" applyFont="1" applyBorder="1" applyAlignment="1">
      <alignment horizontal="right" vertical="center"/>
    </xf>
    <xf numFmtId="165" fontId="12" fillId="0" borderId="7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5" fontId="13" fillId="0" borderId="2" xfId="0" applyNumberFormat="1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65" fontId="13" fillId="0" borderId="8" xfId="0" applyNumberFormat="1" applyFont="1" applyBorder="1" applyAlignment="1">
      <alignment horizontal="right"/>
    </xf>
    <xf numFmtId="165" fontId="21" fillId="0" borderId="29" xfId="1" applyNumberFormat="1" applyFont="1" applyBorder="1" applyAlignment="1">
      <alignment horizontal="right"/>
    </xf>
    <xf numFmtId="165" fontId="13" fillId="0" borderId="13" xfId="1" applyNumberFormat="1" applyFont="1" applyBorder="1" applyAlignment="1">
      <alignment horizontal="right"/>
    </xf>
    <xf numFmtId="165" fontId="13" fillId="0" borderId="21" xfId="1" applyNumberFormat="1" applyFont="1" applyBorder="1" applyAlignment="1">
      <alignment horizontal="right"/>
    </xf>
    <xf numFmtId="165" fontId="13" fillId="0" borderId="7" xfId="1" applyNumberFormat="1" applyFont="1" applyBorder="1" applyAlignment="1">
      <alignment horizontal="right"/>
    </xf>
    <xf numFmtId="165" fontId="13" fillId="0" borderId="2" xfId="1" applyNumberFormat="1" applyFont="1" applyBorder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5" fontId="13" fillId="0" borderId="15" xfId="1" applyNumberFormat="1" applyFont="1" applyBorder="1" applyAlignment="1">
      <alignment horizontal="right"/>
    </xf>
    <xf numFmtId="165" fontId="13" fillId="0" borderId="14" xfId="1" applyNumberFormat="1" applyFont="1" applyBorder="1" applyAlignment="1">
      <alignment horizontal="right"/>
    </xf>
    <xf numFmtId="165" fontId="4" fillId="0" borderId="29" xfId="1" applyNumberFormat="1" applyFont="1" applyBorder="1"/>
    <xf numFmtId="165" fontId="6" fillId="0" borderId="7" xfId="0" applyNumberFormat="1" applyFont="1" applyBorder="1" applyAlignment="1"/>
    <xf numFmtId="165" fontId="6" fillId="0" borderId="2" xfId="0" applyNumberFormat="1" applyFont="1" applyBorder="1" applyAlignment="1"/>
    <xf numFmtId="165" fontId="6" fillId="0" borderId="1" xfId="0" applyNumberFormat="1" applyFont="1" applyBorder="1" applyAlignment="1"/>
    <xf numFmtId="165" fontId="3" fillId="0" borderId="8" xfId="0" applyNumberFormat="1" applyFont="1" applyBorder="1" applyAlignment="1"/>
    <xf numFmtId="165" fontId="3" fillId="0" borderId="3" xfId="0" applyNumberFormat="1" applyFont="1" applyBorder="1" applyAlignment="1"/>
    <xf numFmtId="165" fontId="3" fillId="0" borderId="5" xfId="0" applyNumberFormat="1" applyFont="1" applyBorder="1" applyAlignment="1"/>
    <xf numFmtId="165" fontId="3" fillId="0" borderId="13" xfId="0" applyNumberFormat="1" applyFont="1" applyBorder="1" applyAlignment="1"/>
    <xf numFmtId="165" fontId="3" fillId="0" borderId="19" xfId="0" applyNumberFormat="1" applyFont="1" applyBorder="1" applyAlignment="1"/>
    <xf numFmtId="165" fontId="3" fillId="0" borderId="1" xfId="0" applyNumberFormat="1" applyFont="1" applyBorder="1" applyAlignment="1"/>
    <xf numFmtId="165" fontId="3" fillId="0" borderId="30" xfId="0" applyNumberFormat="1" applyFont="1" applyBorder="1" applyAlignment="1"/>
    <xf numFmtId="165" fontId="3" fillId="0" borderId="43" xfId="0" applyNumberFormat="1" applyFont="1" applyBorder="1" applyAlignment="1"/>
    <xf numFmtId="165" fontId="3" fillId="0" borderId="22" xfId="0" applyNumberFormat="1" applyFont="1" applyBorder="1" applyAlignment="1"/>
    <xf numFmtId="165" fontId="7" fillId="0" borderId="42" xfId="0" applyNumberFormat="1" applyFont="1" applyBorder="1" applyAlignment="1"/>
    <xf numFmtId="165" fontId="7" fillId="0" borderId="7" xfId="0" applyNumberFormat="1" applyFont="1" applyBorder="1" applyAlignment="1"/>
    <xf numFmtId="165" fontId="7" fillId="0" borderId="2" xfId="0" applyNumberFormat="1" applyFont="1" applyFill="1" applyBorder="1" applyAlignment="1"/>
    <xf numFmtId="165" fontId="7" fillId="0" borderId="2" xfId="0" applyNumberFormat="1" applyFont="1" applyBorder="1" applyAlignment="1"/>
    <xf numFmtId="165" fontId="7" fillId="0" borderId="4" xfId="0" applyNumberFormat="1" applyFont="1" applyBorder="1" applyAlignment="1"/>
    <xf numFmtId="165" fontId="7" fillId="0" borderId="14" xfId="0" applyNumberFormat="1" applyFont="1" applyFill="1" applyBorder="1" applyAlignment="1"/>
    <xf numFmtId="165" fontId="3" fillId="0" borderId="44" xfId="0" applyNumberFormat="1" applyFont="1" applyBorder="1" applyAlignment="1"/>
    <xf numFmtId="165" fontId="3" fillId="0" borderId="23" xfId="0" applyNumberFormat="1" applyFont="1" applyBorder="1" applyAlignment="1"/>
    <xf numFmtId="165" fontId="3" fillId="0" borderId="24" xfId="0" applyNumberFormat="1" applyFont="1" applyBorder="1" applyAlignment="1"/>
    <xf numFmtId="165" fontId="3" fillId="0" borderId="24" xfId="0" applyNumberFormat="1" applyFont="1" applyFill="1" applyBorder="1" applyAlignment="1"/>
    <xf numFmtId="165" fontId="6" fillId="0" borderId="1" xfId="0" applyNumberFormat="1" applyFon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5" fontId="3" fillId="0" borderId="2" xfId="0" applyNumberFormat="1" applyFont="1" applyBorder="1" applyAlignment="1"/>
    <xf numFmtId="165" fontId="6" fillId="0" borderId="42" xfId="0" applyNumberFormat="1" applyFont="1" applyBorder="1" applyAlignment="1"/>
    <xf numFmtId="165" fontId="6" fillId="0" borderId="14" xfId="0" applyNumberFormat="1" applyFont="1" applyBorder="1" applyAlignment="1"/>
    <xf numFmtId="165" fontId="19" fillId="0" borderId="29" xfId="1" applyNumberFormat="1" applyFont="1" applyBorder="1" applyAlignment="1"/>
    <xf numFmtId="0" fontId="20" fillId="2" borderId="7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20" fillId="4" borderId="49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165" fontId="13" fillId="0" borderId="19" xfId="1" applyNumberFormat="1" applyFont="1" applyBorder="1" applyAlignment="1">
      <alignment horizontal="right"/>
    </xf>
    <xf numFmtId="44" fontId="20" fillId="4" borderId="49" xfId="1" applyFont="1" applyFill="1" applyBorder="1" applyAlignment="1">
      <alignment horizontal="center" vertical="center"/>
    </xf>
    <xf numFmtId="44" fontId="20" fillId="4" borderId="50" xfId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165" fontId="13" fillId="0" borderId="7" xfId="1" applyNumberFormat="1" applyFont="1" applyBorder="1" applyAlignment="1">
      <alignment horizontal="right" vertical="center"/>
    </xf>
    <xf numFmtId="0" fontId="21" fillId="0" borderId="7" xfId="0" applyFont="1" applyBorder="1" applyAlignment="1">
      <alignment vertical="center"/>
    </xf>
    <xf numFmtId="165" fontId="13" fillId="0" borderId="19" xfId="1" applyNumberFormat="1" applyFont="1" applyBorder="1" applyAlignment="1">
      <alignment horizontal="right" vertical="center"/>
    </xf>
    <xf numFmtId="0" fontId="20" fillId="4" borderId="51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vertical="center"/>
    </xf>
    <xf numFmtId="0" fontId="13" fillId="0" borderId="2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5" fillId="4" borderId="2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 wrapText="1"/>
    </xf>
    <xf numFmtId="0" fontId="6" fillId="5" borderId="33" xfId="0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4" borderId="20" xfId="0" applyFont="1" applyFill="1" applyBorder="1"/>
    <xf numFmtId="0" fontId="12" fillId="0" borderId="4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/>
    </xf>
    <xf numFmtId="0" fontId="5" fillId="4" borderId="40" xfId="0" applyFont="1" applyFill="1" applyBorder="1"/>
    <xf numFmtId="0" fontId="5" fillId="4" borderId="29" xfId="0" applyFont="1" applyFill="1" applyBorder="1"/>
    <xf numFmtId="0" fontId="5" fillId="4" borderId="20" xfId="0" applyFont="1" applyFill="1" applyBorder="1"/>
    <xf numFmtId="165" fontId="13" fillId="0" borderId="7" xfId="0" applyNumberFormat="1" applyFont="1" applyBorder="1" applyAlignment="1">
      <alignment horizontal="right"/>
    </xf>
    <xf numFmtId="0" fontId="13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0" borderId="24" xfId="0" applyFont="1" applyFill="1" applyBorder="1" applyAlignment="1">
      <alignment horizontal="center" vertical="center"/>
    </xf>
    <xf numFmtId="0" fontId="14" fillId="0" borderId="2" xfId="0" applyFont="1" applyFill="1" applyBorder="1"/>
    <xf numFmtId="0" fontId="13" fillId="0" borderId="11" xfId="0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right"/>
    </xf>
    <xf numFmtId="8" fontId="13" fillId="0" borderId="15" xfId="0" applyNumberFormat="1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center"/>
    </xf>
    <xf numFmtId="165" fontId="6" fillId="0" borderId="7" xfId="0" applyNumberFormat="1" applyFont="1" applyFill="1" applyBorder="1" applyAlignment="1"/>
    <xf numFmtId="0" fontId="3" fillId="0" borderId="7" xfId="0" applyFont="1" applyFill="1" applyBorder="1" applyAlignment="1">
      <alignment horizontal="center"/>
    </xf>
    <xf numFmtId="165" fontId="3" fillId="0" borderId="8" xfId="0" applyNumberFormat="1" applyFont="1" applyFill="1" applyBorder="1" applyAlignment="1"/>
    <xf numFmtId="165" fontId="3" fillId="0" borderId="19" xfId="0" applyNumberFormat="1" applyFont="1" applyFill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13" fillId="0" borderId="19" xfId="1" applyNumberFormat="1" applyFont="1" applyBorder="1"/>
    <xf numFmtId="165" fontId="13" fillId="0" borderId="13" xfId="1" applyNumberFormat="1" applyFont="1" applyBorder="1"/>
    <xf numFmtId="0" fontId="8" fillId="4" borderId="41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</cellXfs>
  <cellStyles count="4">
    <cellStyle name="Currency" xfId="1" builtinId="4"/>
    <cellStyle name="Monétaire 4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0</xdr:row>
      <xdr:rowOff>152400</xdr:rowOff>
    </xdr:from>
    <xdr:to>
      <xdr:col>2</xdr:col>
      <xdr:colOff>3047623</xdr:colOff>
      <xdr:row>0</xdr:row>
      <xdr:rowOff>705803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4F79D9-FB23-40D2-B362-077B052B4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152400"/>
          <a:ext cx="1914148" cy="548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zoomScale="120" zoomScaleNormal="120" workbookViewId="0">
      <selection activeCell="C6" sqref="C6"/>
    </sheetView>
  </sheetViews>
  <sheetFormatPr defaultColWidth="9.1328125" defaultRowHeight="14.25" x14ac:dyDescent="0.45"/>
  <cols>
    <col min="1" max="1" width="14.86328125" style="5" customWidth="1"/>
    <col min="2" max="2" width="15.73046875" style="5" customWidth="1"/>
    <col min="3" max="3" width="46.265625" style="5" bestFit="1" customWidth="1"/>
    <col min="4" max="4" width="12.73046875" style="5" bestFit="1" customWidth="1"/>
    <col min="5" max="5" width="11" style="5" bestFit="1" customWidth="1"/>
    <col min="6" max="6" width="9" style="5" customWidth="1"/>
    <col min="7" max="7" width="7.59765625" style="5" customWidth="1"/>
    <col min="8" max="8" width="7.86328125" style="23" customWidth="1"/>
    <col min="9" max="16384" width="9.1328125" style="5"/>
  </cols>
  <sheetData>
    <row r="1" spans="1:8" s="53" customFormat="1" ht="77.25" customHeight="1" thickBot="1" x14ac:dyDescent="0.5">
      <c r="A1" s="224" t="s">
        <v>192</v>
      </c>
      <c r="B1" s="225"/>
      <c r="C1" s="225"/>
      <c r="D1" s="225"/>
      <c r="E1" s="225"/>
      <c r="F1" s="225"/>
      <c r="G1" s="225"/>
      <c r="H1" s="226"/>
    </row>
    <row r="2" spans="1:8" s="51" customFormat="1" x14ac:dyDescent="0.45">
      <c r="A2" s="91"/>
      <c r="B2" s="222" t="s">
        <v>92</v>
      </c>
      <c r="C2" s="222" t="s">
        <v>170</v>
      </c>
      <c r="D2" s="222" t="s">
        <v>95</v>
      </c>
      <c r="E2" s="234" t="s">
        <v>93</v>
      </c>
      <c r="F2" s="236" t="s">
        <v>94</v>
      </c>
      <c r="G2" s="238" t="s">
        <v>41</v>
      </c>
      <c r="H2" s="232" t="s">
        <v>0</v>
      </c>
    </row>
    <row r="3" spans="1:8" ht="0.75" customHeight="1" thickBot="1" x14ac:dyDescent="0.5">
      <c r="A3" s="89"/>
      <c r="B3" s="223"/>
      <c r="C3" s="223"/>
      <c r="D3" s="223"/>
      <c r="E3" s="235"/>
      <c r="F3" s="237"/>
      <c r="G3" s="239"/>
      <c r="H3" s="233"/>
    </row>
    <row r="4" spans="1:8" ht="11.25" customHeight="1" x14ac:dyDescent="0.45">
      <c r="A4" s="230" t="s">
        <v>195</v>
      </c>
      <c r="B4" s="186" t="s">
        <v>157</v>
      </c>
      <c r="C4" s="58" t="s">
        <v>1</v>
      </c>
      <c r="D4" s="59" t="s">
        <v>150</v>
      </c>
      <c r="E4" s="105">
        <v>30</v>
      </c>
      <c r="F4" s="60"/>
      <c r="G4" s="102">
        <f>E4*F4</f>
        <v>0</v>
      </c>
      <c r="H4" s="104">
        <f>E4*2</f>
        <v>60</v>
      </c>
    </row>
    <row r="5" spans="1:8" x14ac:dyDescent="0.45">
      <c r="A5" s="229"/>
      <c r="B5" s="167">
        <v>2036</v>
      </c>
      <c r="C5" s="44" t="s">
        <v>3</v>
      </c>
      <c r="D5" s="31" t="s">
        <v>182</v>
      </c>
      <c r="E5" s="106">
        <v>24</v>
      </c>
      <c r="F5" s="33"/>
      <c r="G5" s="102">
        <f>E5*F5</f>
        <v>0</v>
      </c>
      <c r="H5" s="216">
        <f t="shared" ref="H5:H8" si="0">E5*2</f>
        <v>48</v>
      </c>
    </row>
    <row r="6" spans="1:8" x14ac:dyDescent="0.45">
      <c r="A6" s="229"/>
      <c r="B6" s="79">
        <v>2128</v>
      </c>
      <c r="C6" s="43" t="s">
        <v>198</v>
      </c>
      <c r="D6" s="28" t="s">
        <v>182</v>
      </c>
      <c r="E6" s="107">
        <v>20.5</v>
      </c>
      <c r="F6" s="29"/>
      <c r="G6" s="103">
        <f>E6*F6</f>
        <v>0</v>
      </c>
      <c r="H6" s="216">
        <f t="shared" si="0"/>
        <v>41</v>
      </c>
    </row>
    <row r="7" spans="1:8" x14ac:dyDescent="0.45">
      <c r="A7" s="229"/>
      <c r="B7" s="79">
        <v>2025</v>
      </c>
      <c r="C7" s="42" t="s">
        <v>4</v>
      </c>
      <c r="D7" s="25" t="s">
        <v>150</v>
      </c>
      <c r="E7" s="107">
        <v>29.5</v>
      </c>
      <c r="F7" s="29"/>
      <c r="G7" s="103">
        <f>E7*F7</f>
        <v>0</v>
      </c>
      <c r="H7" s="216">
        <f t="shared" si="0"/>
        <v>59</v>
      </c>
    </row>
    <row r="8" spans="1:8" ht="14.65" thickBot="1" x14ac:dyDescent="0.5">
      <c r="A8" s="231"/>
      <c r="B8" s="79">
        <v>2029</v>
      </c>
      <c r="C8" s="42" t="s">
        <v>2</v>
      </c>
      <c r="D8" s="28" t="s">
        <v>150</v>
      </c>
      <c r="E8" s="107">
        <v>36.5</v>
      </c>
      <c r="F8" s="29"/>
      <c r="G8" s="103">
        <f>E8*F8</f>
        <v>0</v>
      </c>
      <c r="H8" s="215">
        <f t="shared" si="0"/>
        <v>73</v>
      </c>
    </row>
    <row r="9" spans="1:8" s="52" customFormat="1" ht="14.65" thickBot="1" x14ac:dyDescent="0.5">
      <c r="A9" s="188"/>
      <c r="B9" s="86" t="s">
        <v>92</v>
      </c>
      <c r="C9" s="86" t="s">
        <v>171</v>
      </c>
      <c r="D9" s="86" t="s">
        <v>95</v>
      </c>
      <c r="E9" s="87" t="s">
        <v>93</v>
      </c>
      <c r="F9" s="86" t="s">
        <v>94</v>
      </c>
      <c r="G9" s="86" t="s">
        <v>41</v>
      </c>
      <c r="H9" s="88" t="s">
        <v>0</v>
      </c>
    </row>
    <row r="10" spans="1:8" ht="11.25" customHeight="1" x14ac:dyDescent="0.45">
      <c r="A10" s="229" t="s">
        <v>42</v>
      </c>
      <c r="B10" s="78">
        <v>2002</v>
      </c>
      <c r="C10" s="24" t="s">
        <v>5</v>
      </c>
      <c r="D10" s="25" t="s">
        <v>151</v>
      </c>
      <c r="E10" s="108">
        <v>24.5</v>
      </c>
      <c r="F10" s="26"/>
      <c r="G10" s="112">
        <f t="shared" ref="G10:G21" si="1">E10*F10</f>
        <v>0</v>
      </c>
      <c r="H10" s="46">
        <f>E10*2</f>
        <v>49</v>
      </c>
    </row>
    <row r="11" spans="1:8" x14ac:dyDescent="0.45">
      <c r="A11" s="229"/>
      <c r="B11" s="79">
        <v>2003</v>
      </c>
      <c r="C11" s="27" t="s">
        <v>6</v>
      </c>
      <c r="D11" s="28" t="s">
        <v>151</v>
      </c>
      <c r="E11" s="107">
        <v>24</v>
      </c>
      <c r="F11" s="29"/>
      <c r="G11" s="103">
        <f t="shared" si="1"/>
        <v>0</v>
      </c>
      <c r="H11" s="46">
        <f t="shared" ref="H11:H21" si="2">E11*2</f>
        <v>48</v>
      </c>
    </row>
    <row r="12" spans="1:8" x14ac:dyDescent="0.45">
      <c r="A12" s="229"/>
      <c r="B12" s="79">
        <v>2004</v>
      </c>
      <c r="C12" s="27" t="s">
        <v>14</v>
      </c>
      <c r="D12" s="28" t="s">
        <v>152</v>
      </c>
      <c r="E12" s="107">
        <v>20.5</v>
      </c>
      <c r="F12" s="29"/>
      <c r="G12" s="103">
        <f t="shared" si="1"/>
        <v>0</v>
      </c>
      <c r="H12" s="46">
        <f t="shared" si="2"/>
        <v>41</v>
      </c>
    </row>
    <row r="13" spans="1:8" x14ac:dyDescent="0.45">
      <c r="A13" s="229"/>
      <c r="B13" s="79">
        <v>2005</v>
      </c>
      <c r="C13" s="27" t="s">
        <v>10</v>
      </c>
      <c r="D13" s="28" t="s">
        <v>151</v>
      </c>
      <c r="E13" s="107">
        <v>22.5</v>
      </c>
      <c r="F13" s="29"/>
      <c r="G13" s="103">
        <f t="shared" si="1"/>
        <v>0</v>
      </c>
      <c r="H13" s="46">
        <f t="shared" si="2"/>
        <v>45</v>
      </c>
    </row>
    <row r="14" spans="1:8" x14ac:dyDescent="0.45">
      <c r="A14" s="229"/>
      <c r="B14" s="79">
        <v>2006</v>
      </c>
      <c r="C14" s="27" t="s">
        <v>13</v>
      </c>
      <c r="D14" s="28" t="s">
        <v>151</v>
      </c>
      <c r="E14" s="107">
        <v>22.5</v>
      </c>
      <c r="F14" s="29"/>
      <c r="G14" s="103">
        <f t="shared" si="1"/>
        <v>0</v>
      </c>
      <c r="H14" s="46">
        <f t="shared" si="2"/>
        <v>45</v>
      </c>
    </row>
    <row r="15" spans="1:8" x14ac:dyDescent="0.45">
      <c r="A15" s="229"/>
      <c r="B15" s="79">
        <v>2009</v>
      </c>
      <c r="C15" s="34" t="s">
        <v>12</v>
      </c>
      <c r="D15" s="28" t="s">
        <v>183</v>
      </c>
      <c r="E15" s="107">
        <v>25.5</v>
      </c>
      <c r="F15" s="29"/>
      <c r="G15" s="103">
        <f t="shared" si="1"/>
        <v>0</v>
      </c>
      <c r="H15" s="46">
        <f t="shared" si="2"/>
        <v>51</v>
      </c>
    </row>
    <row r="16" spans="1:8" x14ac:dyDescent="0.45">
      <c r="A16" s="229"/>
      <c r="B16" s="79">
        <v>2010</v>
      </c>
      <c r="C16" s="34" t="s">
        <v>16</v>
      </c>
      <c r="D16" s="61" t="s">
        <v>153</v>
      </c>
      <c r="E16" s="107">
        <v>21</v>
      </c>
      <c r="F16" s="29"/>
      <c r="G16" s="103">
        <f t="shared" si="1"/>
        <v>0</v>
      </c>
      <c r="H16" s="46">
        <f t="shared" si="2"/>
        <v>42</v>
      </c>
    </row>
    <row r="17" spans="1:8" x14ac:dyDescent="0.45">
      <c r="A17" s="229"/>
      <c r="B17" s="79">
        <v>2013</v>
      </c>
      <c r="C17" s="35" t="s">
        <v>9</v>
      </c>
      <c r="D17" s="28" t="s">
        <v>151</v>
      </c>
      <c r="E17" s="107">
        <v>28.5</v>
      </c>
      <c r="F17" s="29"/>
      <c r="G17" s="103">
        <f t="shared" si="1"/>
        <v>0</v>
      </c>
      <c r="H17" s="46">
        <f t="shared" si="2"/>
        <v>57</v>
      </c>
    </row>
    <row r="18" spans="1:8" ht="15" customHeight="1" x14ac:dyDescent="0.45">
      <c r="A18" s="229"/>
      <c r="B18" s="79">
        <v>2018</v>
      </c>
      <c r="C18" s="34" t="s">
        <v>7</v>
      </c>
      <c r="D18" s="28" t="s">
        <v>183</v>
      </c>
      <c r="E18" s="107">
        <v>26</v>
      </c>
      <c r="F18" s="29"/>
      <c r="G18" s="103">
        <f t="shared" si="1"/>
        <v>0</v>
      </c>
      <c r="H18" s="46">
        <f t="shared" si="2"/>
        <v>52</v>
      </c>
    </row>
    <row r="19" spans="1:8" x14ac:dyDescent="0.45">
      <c r="A19" s="229"/>
      <c r="B19" s="79">
        <v>2026</v>
      </c>
      <c r="C19" s="27" t="s">
        <v>15</v>
      </c>
      <c r="D19" s="28" t="s">
        <v>151</v>
      </c>
      <c r="E19" s="107">
        <v>23.5</v>
      </c>
      <c r="F19" s="29"/>
      <c r="G19" s="103">
        <f t="shared" si="1"/>
        <v>0</v>
      </c>
      <c r="H19" s="46">
        <f t="shared" si="2"/>
        <v>47</v>
      </c>
    </row>
    <row r="20" spans="1:8" x14ac:dyDescent="0.45">
      <c r="A20" s="229"/>
      <c r="B20" s="79">
        <v>2033</v>
      </c>
      <c r="C20" s="27" t="s">
        <v>11</v>
      </c>
      <c r="D20" s="28" t="s">
        <v>183</v>
      </c>
      <c r="E20" s="107">
        <v>25.5</v>
      </c>
      <c r="F20" s="29"/>
      <c r="G20" s="103">
        <f t="shared" si="1"/>
        <v>0</v>
      </c>
      <c r="H20" s="46">
        <f t="shared" si="2"/>
        <v>51</v>
      </c>
    </row>
    <row r="21" spans="1:8" ht="14.65" thickBot="1" x14ac:dyDescent="0.5">
      <c r="A21" s="229"/>
      <c r="B21" s="167">
        <v>2039</v>
      </c>
      <c r="C21" s="36" t="s">
        <v>8</v>
      </c>
      <c r="D21" s="32" t="s">
        <v>183</v>
      </c>
      <c r="E21" s="106">
        <v>39</v>
      </c>
      <c r="F21" s="33"/>
      <c r="G21" s="102">
        <f t="shared" si="1"/>
        <v>0</v>
      </c>
      <c r="H21" s="46">
        <f t="shared" si="2"/>
        <v>78</v>
      </c>
    </row>
    <row r="22" spans="1:8" ht="14.65" thickBot="1" x14ac:dyDescent="0.5">
      <c r="A22" s="189"/>
      <c r="B22" s="86" t="s">
        <v>92</v>
      </c>
      <c r="C22" s="86" t="s">
        <v>168</v>
      </c>
      <c r="D22" s="86" t="s">
        <v>95</v>
      </c>
      <c r="E22" s="87" t="s">
        <v>93</v>
      </c>
      <c r="F22" s="86" t="s">
        <v>94</v>
      </c>
      <c r="G22" s="86" t="s">
        <v>41</v>
      </c>
      <c r="H22" s="88" t="s">
        <v>0</v>
      </c>
    </row>
    <row r="23" spans="1:8" ht="15" customHeight="1" x14ac:dyDescent="0.45">
      <c r="A23" s="219" t="s">
        <v>164</v>
      </c>
      <c r="B23" s="78">
        <v>2011</v>
      </c>
      <c r="C23" s="41" t="s">
        <v>17</v>
      </c>
      <c r="D23" s="25" t="s">
        <v>179</v>
      </c>
      <c r="E23" s="108">
        <v>21.5</v>
      </c>
      <c r="F23" s="26"/>
      <c r="G23" s="112">
        <f t="shared" ref="G23:G34" si="3">E23*F23</f>
        <v>0</v>
      </c>
      <c r="H23" s="46">
        <f>E23*2</f>
        <v>43</v>
      </c>
    </row>
    <row r="24" spans="1:8" ht="14.65" thickBot="1" x14ac:dyDescent="0.5">
      <c r="A24" s="221"/>
      <c r="B24" s="79">
        <v>2040</v>
      </c>
      <c r="C24" s="42" t="s">
        <v>19</v>
      </c>
      <c r="D24" s="28" t="s">
        <v>153</v>
      </c>
      <c r="E24" s="107">
        <v>39</v>
      </c>
      <c r="F24" s="29"/>
      <c r="G24" s="103">
        <f>E24*F24</f>
        <v>0</v>
      </c>
      <c r="H24" s="46">
        <f>E24*2</f>
        <v>78</v>
      </c>
    </row>
    <row r="25" spans="1:8" ht="14.65" thickBot="1" x14ac:dyDescent="0.5">
      <c r="A25" s="189"/>
      <c r="B25" s="86" t="s">
        <v>92</v>
      </c>
      <c r="C25" s="86" t="s">
        <v>169</v>
      </c>
      <c r="D25" s="86" t="s">
        <v>95</v>
      </c>
      <c r="E25" s="87" t="s">
        <v>93</v>
      </c>
      <c r="F25" s="86" t="s">
        <v>94</v>
      </c>
      <c r="G25" s="86" t="s">
        <v>41</v>
      </c>
      <c r="H25" s="88" t="s">
        <v>0</v>
      </c>
    </row>
    <row r="26" spans="1:8" x14ac:dyDescent="0.45">
      <c r="A26" s="219" t="s">
        <v>196</v>
      </c>
      <c r="B26" s="79">
        <v>2017</v>
      </c>
      <c r="C26" s="42" t="s">
        <v>20</v>
      </c>
      <c r="D26" s="28" t="s">
        <v>183</v>
      </c>
      <c r="E26" s="107">
        <v>33.5</v>
      </c>
      <c r="F26" s="29"/>
      <c r="G26" s="103">
        <f>E26*F26</f>
        <v>0</v>
      </c>
      <c r="H26" s="47">
        <f>E26*2</f>
        <v>67</v>
      </c>
    </row>
    <row r="27" spans="1:8" x14ac:dyDescent="0.45">
      <c r="A27" s="220"/>
      <c r="B27" s="79">
        <v>2019</v>
      </c>
      <c r="C27" s="42" t="s">
        <v>21</v>
      </c>
      <c r="D27" s="28" t="s">
        <v>183</v>
      </c>
      <c r="E27" s="107">
        <v>33.5</v>
      </c>
      <c r="F27" s="29"/>
      <c r="G27" s="103">
        <f>E27*F27</f>
        <v>0</v>
      </c>
      <c r="H27" s="47">
        <f t="shared" ref="H27:H28" si="4">E27*2</f>
        <v>67</v>
      </c>
    </row>
    <row r="28" spans="1:8" ht="14.65" thickBot="1" x14ac:dyDescent="0.5">
      <c r="A28" s="221"/>
      <c r="B28" s="79">
        <v>2038</v>
      </c>
      <c r="C28" s="42" t="s">
        <v>18</v>
      </c>
      <c r="D28" s="28" t="s">
        <v>183</v>
      </c>
      <c r="E28" s="107">
        <v>73.5</v>
      </c>
      <c r="F28" s="29"/>
      <c r="G28" s="103">
        <f>E28*F28</f>
        <v>0</v>
      </c>
      <c r="H28" s="47">
        <f t="shared" si="4"/>
        <v>147</v>
      </c>
    </row>
    <row r="29" spans="1:8" ht="14.65" thickBot="1" x14ac:dyDescent="0.5">
      <c r="A29" s="189"/>
      <c r="B29" s="86" t="s">
        <v>92</v>
      </c>
      <c r="C29" s="86" t="s">
        <v>172</v>
      </c>
      <c r="D29" s="86" t="s">
        <v>95</v>
      </c>
      <c r="E29" s="87" t="s">
        <v>93</v>
      </c>
      <c r="F29" s="86" t="s">
        <v>94</v>
      </c>
      <c r="G29" s="86" t="s">
        <v>41</v>
      </c>
      <c r="H29" s="88" t="s">
        <v>0</v>
      </c>
    </row>
    <row r="30" spans="1:8" x14ac:dyDescent="0.45">
      <c r="A30" s="219" t="s">
        <v>165</v>
      </c>
      <c r="B30" s="79">
        <v>2042</v>
      </c>
      <c r="C30" s="57" t="s">
        <v>112</v>
      </c>
      <c r="D30" s="25" t="s">
        <v>183</v>
      </c>
      <c r="E30" s="108">
        <v>32.5</v>
      </c>
      <c r="F30" s="37"/>
      <c r="G30" s="112">
        <f t="shared" si="3"/>
        <v>0</v>
      </c>
      <c r="H30" s="46">
        <f>E30*2</f>
        <v>65</v>
      </c>
    </row>
    <row r="31" spans="1:8" x14ac:dyDescent="0.45">
      <c r="A31" s="220"/>
      <c r="B31" s="79">
        <v>2043</v>
      </c>
      <c r="C31" s="57" t="s">
        <v>110</v>
      </c>
      <c r="D31" s="28" t="s">
        <v>183</v>
      </c>
      <c r="E31" s="107">
        <v>32.5</v>
      </c>
      <c r="F31" s="38"/>
      <c r="G31" s="103">
        <f t="shared" si="3"/>
        <v>0</v>
      </c>
      <c r="H31" s="46">
        <f t="shared" ref="H31:H34" si="5">E31*2</f>
        <v>65</v>
      </c>
    </row>
    <row r="32" spans="1:8" x14ac:dyDescent="0.45">
      <c r="A32" s="220"/>
      <c r="B32" s="79">
        <v>2044</v>
      </c>
      <c r="C32" s="57" t="s">
        <v>111</v>
      </c>
      <c r="D32" s="28" t="s">
        <v>183</v>
      </c>
      <c r="E32" s="107">
        <v>32.5</v>
      </c>
      <c r="F32" s="38"/>
      <c r="G32" s="103">
        <f t="shared" si="3"/>
        <v>0</v>
      </c>
      <c r="H32" s="46">
        <f t="shared" si="5"/>
        <v>65</v>
      </c>
    </row>
    <row r="33" spans="1:8" x14ac:dyDescent="0.45">
      <c r="A33" s="220"/>
      <c r="B33" s="79">
        <v>2045</v>
      </c>
      <c r="C33" s="57" t="s">
        <v>109</v>
      </c>
      <c r="D33" s="28" t="s">
        <v>183</v>
      </c>
      <c r="E33" s="107">
        <v>32.5</v>
      </c>
      <c r="F33" s="38"/>
      <c r="G33" s="103">
        <f t="shared" si="3"/>
        <v>0</v>
      </c>
      <c r="H33" s="46">
        <f t="shared" si="5"/>
        <v>65</v>
      </c>
    </row>
    <row r="34" spans="1:8" ht="14.65" thickBot="1" x14ac:dyDescent="0.5">
      <c r="A34" s="221"/>
      <c r="B34" s="197">
        <v>2046</v>
      </c>
      <c r="C34" s="198" t="s">
        <v>189</v>
      </c>
      <c r="D34" s="28" t="s">
        <v>183</v>
      </c>
      <c r="E34" s="107">
        <v>32.5</v>
      </c>
      <c r="F34" s="199"/>
      <c r="G34" s="200">
        <f t="shared" si="3"/>
        <v>0</v>
      </c>
      <c r="H34" s="201">
        <f t="shared" si="5"/>
        <v>65</v>
      </c>
    </row>
    <row r="35" spans="1:8" ht="14.65" thickBot="1" x14ac:dyDescent="0.5">
      <c r="A35" s="190"/>
      <c r="B35" s="90" t="s">
        <v>92</v>
      </c>
      <c r="C35" s="90" t="s">
        <v>173</v>
      </c>
      <c r="D35" s="86" t="s">
        <v>95</v>
      </c>
      <c r="E35" s="87" t="s">
        <v>93</v>
      </c>
      <c r="F35" s="86" t="s">
        <v>94</v>
      </c>
      <c r="G35" s="86" t="s">
        <v>41</v>
      </c>
      <c r="H35" s="88" t="s">
        <v>0</v>
      </c>
    </row>
    <row r="36" spans="1:8" ht="11.25" customHeight="1" x14ac:dyDescent="0.45">
      <c r="A36" s="227" t="s">
        <v>199</v>
      </c>
      <c r="B36" s="78">
        <v>2001</v>
      </c>
      <c r="C36" s="24" t="s">
        <v>22</v>
      </c>
      <c r="D36" s="25" t="s">
        <v>151</v>
      </c>
      <c r="E36" s="108">
        <v>24</v>
      </c>
      <c r="F36" s="26"/>
      <c r="G36" s="112">
        <f>E36*F36</f>
        <v>0</v>
      </c>
      <c r="H36" s="46">
        <f>E36*2</f>
        <v>48</v>
      </c>
    </row>
    <row r="37" spans="1:8" x14ac:dyDescent="0.45">
      <c r="A37" s="227"/>
      <c r="B37" s="79">
        <v>2012</v>
      </c>
      <c r="C37" s="27" t="s">
        <v>24</v>
      </c>
      <c r="D37" s="28" t="s">
        <v>183</v>
      </c>
      <c r="E37" s="107">
        <v>22.5</v>
      </c>
      <c r="F37" s="29"/>
      <c r="G37" s="103">
        <f>E37*F37</f>
        <v>0</v>
      </c>
      <c r="H37" s="46">
        <f t="shared" ref="H37:H38" si="6">E37*2</f>
        <v>45</v>
      </c>
    </row>
    <row r="38" spans="1:8" ht="14.65" thickBot="1" x14ac:dyDescent="0.5">
      <c r="A38" s="227"/>
      <c r="B38" s="167">
        <v>2037</v>
      </c>
      <c r="C38" s="36" t="s">
        <v>23</v>
      </c>
      <c r="D38" s="32" t="s">
        <v>183</v>
      </c>
      <c r="E38" s="106">
        <v>23.5</v>
      </c>
      <c r="F38" s="33"/>
      <c r="G38" s="102">
        <f>E38*F38</f>
        <v>0</v>
      </c>
      <c r="H38" s="46">
        <f t="shared" si="6"/>
        <v>47</v>
      </c>
    </row>
    <row r="39" spans="1:8" ht="14.65" thickBot="1" x14ac:dyDescent="0.5">
      <c r="A39" s="191"/>
      <c r="B39" s="86" t="s">
        <v>92</v>
      </c>
      <c r="C39" s="86" t="s">
        <v>174</v>
      </c>
      <c r="D39" s="86" t="s">
        <v>95</v>
      </c>
      <c r="E39" s="87" t="s">
        <v>93</v>
      </c>
      <c r="F39" s="86" t="s">
        <v>94</v>
      </c>
      <c r="G39" s="86" t="s">
        <v>41</v>
      </c>
      <c r="H39" s="88" t="s">
        <v>0</v>
      </c>
    </row>
    <row r="40" spans="1:8" ht="11.25" customHeight="1" x14ac:dyDescent="0.45">
      <c r="A40" s="227" t="s">
        <v>113</v>
      </c>
      <c r="B40" s="78">
        <v>2015</v>
      </c>
      <c r="C40" s="24" t="s">
        <v>26</v>
      </c>
      <c r="D40" s="25" t="s">
        <v>153</v>
      </c>
      <c r="E40" s="108">
        <v>31.5</v>
      </c>
      <c r="F40" s="26"/>
      <c r="G40" s="112">
        <f>E40*F40</f>
        <v>0</v>
      </c>
      <c r="H40" s="46">
        <f>E40*2</f>
        <v>63</v>
      </c>
    </row>
    <row r="41" spans="1:8" x14ac:dyDescent="0.45">
      <c r="A41" s="227"/>
      <c r="B41" s="79">
        <v>2016</v>
      </c>
      <c r="C41" s="27" t="s">
        <v>25</v>
      </c>
      <c r="D41" s="101" t="s">
        <v>187</v>
      </c>
      <c r="E41" s="107">
        <v>47.5</v>
      </c>
      <c r="F41" s="29"/>
      <c r="G41" s="103">
        <f>E41*F41</f>
        <v>0</v>
      </c>
      <c r="H41" s="46">
        <f t="shared" ref="H41:H43" si="7">E41*2</f>
        <v>95</v>
      </c>
    </row>
    <row r="42" spans="1:8" x14ac:dyDescent="0.45">
      <c r="A42" s="227"/>
      <c r="B42" s="79">
        <v>2023</v>
      </c>
      <c r="C42" s="27" t="s">
        <v>28</v>
      </c>
      <c r="D42" s="28" t="s">
        <v>153</v>
      </c>
      <c r="E42" s="107">
        <v>22.5</v>
      </c>
      <c r="F42" s="29"/>
      <c r="G42" s="103">
        <f>E42*F42</f>
        <v>0</v>
      </c>
      <c r="H42" s="46">
        <f t="shared" si="7"/>
        <v>45</v>
      </c>
    </row>
    <row r="43" spans="1:8" ht="14.65" thickBot="1" x14ac:dyDescent="0.5">
      <c r="A43" s="227"/>
      <c r="B43" s="167">
        <v>2034</v>
      </c>
      <c r="C43" s="30" t="s">
        <v>27</v>
      </c>
      <c r="D43" s="32" t="s">
        <v>153</v>
      </c>
      <c r="E43" s="106">
        <v>21.5</v>
      </c>
      <c r="F43" s="33"/>
      <c r="G43" s="102">
        <f>E43*F43</f>
        <v>0</v>
      </c>
      <c r="H43" s="46">
        <f t="shared" si="7"/>
        <v>43</v>
      </c>
    </row>
    <row r="44" spans="1:8" ht="14.65" thickBot="1" x14ac:dyDescent="0.5">
      <c r="A44" s="191"/>
      <c r="B44" s="162" t="s">
        <v>92</v>
      </c>
      <c r="C44" s="152" t="s">
        <v>175</v>
      </c>
      <c r="D44" s="152" t="s">
        <v>95</v>
      </c>
      <c r="E44" s="155" t="s">
        <v>93</v>
      </c>
      <c r="F44" s="152" t="s">
        <v>94</v>
      </c>
      <c r="G44" s="152" t="s">
        <v>41</v>
      </c>
      <c r="H44" s="153" t="s">
        <v>0</v>
      </c>
    </row>
    <row r="45" spans="1:8" ht="11.25" customHeight="1" x14ac:dyDescent="0.45">
      <c r="A45" s="228" t="s">
        <v>193</v>
      </c>
      <c r="B45" s="78">
        <v>2007</v>
      </c>
      <c r="C45" s="24" t="s">
        <v>32</v>
      </c>
      <c r="D45" s="25" t="s">
        <v>153</v>
      </c>
      <c r="E45" s="108">
        <v>19.5</v>
      </c>
      <c r="F45" s="26"/>
      <c r="G45" s="192">
        <f t="shared" ref="G45:G55" si="8">E45*F45</f>
        <v>0</v>
      </c>
      <c r="H45" s="46">
        <f>E45*2</f>
        <v>39</v>
      </c>
    </row>
    <row r="46" spans="1:8" x14ac:dyDescent="0.45">
      <c r="A46" s="220"/>
      <c r="B46" s="79">
        <v>2014</v>
      </c>
      <c r="C46" s="27" t="s">
        <v>36</v>
      </c>
      <c r="D46" s="28" t="s">
        <v>154</v>
      </c>
      <c r="E46" s="107">
        <v>23</v>
      </c>
      <c r="F46" s="29"/>
      <c r="G46" s="110">
        <f t="shared" si="8"/>
        <v>0</v>
      </c>
      <c r="H46" s="46">
        <f t="shared" ref="H46:H55" si="9">E46*2</f>
        <v>46</v>
      </c>
    </row>
    <row r="47" spans="1:8" x14ac:dyDescent="0.45">
      <c r="A47" s="220"/>
      <c r="B47" s="79">
        <v>2020</v>
      </c>
      <c r="C47" s="27" t="s">
        <v>33</v>
      </c>
      <c r="D47" s="28" t="s">
        <v>153</v>
      </c>
      <c r="E47" s="107">
        <v>27.5</v>
      </c>
      <c r="F47" s="29"/>
      <c r="G47" s="110">
        <f t="shared" si="8"/>
        <v>0</v>
      </c>
      <c r="H47" s="46">
        <f t="shared" si="9"/>
        <v>55</v>
      </c>
    </row>
    <row r="48" spans="1:8" x14ac:dyDescent="0.45">
      <c r="A48" s="220"/>
      <c r="B48" s="79">
        <v>2022</v>
      </c>
      <c r="C48" s="27" t="s">
        <v>34</v>
      </c>
      <c r="D48" s="28" t="s">
        <v>179</v>
      </c>
      <c r="E48" s="107">
        <v>17.5</v>
      </c>
      <c r="F48" s="29"/>
      <c r="G48" s="110">
        <f t="shared" si="8"/>
        <v>0</v>
      </c>
      <c r="H48" s="46">
        <f t="shared" si="9"/>
        <v>35</v>
      </c>
    </row>
    <row r="49" spans="1:9" x14ac:dyDescent="0.45">
      <c r="A49" s="220"/>
      <c r="B49" s="79">
        <v>2030</v>
      </c>
      <c r="C49" s="34" t="s">
        <v>35</v>
      </c>
      <c r="D49" s="28" t="s">
        <v>153</v>
      </c>
      <c r="E49" s="107">
        <v>24</v>
      </c>
      <c r="F49" s="29"/>
      <c r="G49" s="110">
        <f t="shared" si="8"/>
        <v>0</v>
      </c>
      <c r="H49" s="46">
        <f t="shared" si="9"/>
        <v>48</v>
      </c>
    </row>
    <row r="50" spans="1:9" x14ac:dyDescent="0.45">
      <c r="A50" s="220"/>
      <c r="B50" s="79">
        <v>2031</v>
      </c>
      <c r="C50" s="27" t="s">
        <v>40</v>
      </c>
      <c r="D50" s="28" t="s">
        <v>184</v>
      </c>
      <c r="E50" s="107">
        <v>21</v>
      </c>
      <c r="F50" s="29"/>
      <c r="G50" s="110">
        <f t="shared" si="8"/>
        <v>0</v>
      </c>
      <c r="H50" s="46">
        <f t="shared" si="9"/>
        <v>42</v>
      </c>
    </row>
    <row r="51" spans="1:9" x14ac:dyDescent="0.45">
      <c r="A51" s="220"/>
      <c r="B51" s="79">
        <v>2032</v>
      </c>
      <c r="C51" s="27" t="s">
        <v>31</v>
      </c>
      <c r="D51" s="28" t="s">
        <v>153</v>
      </c>
      <c r="E51" s="107">
        <v>19</v>
      </c>
      <c r="F51" s="29"/>
      <c r="G51" s="110">
        <f t="shared" si="8"/>
        <v>0</v>
      </c>
      <c r="H51" s="46">
        <f t="shared" si="9"/>
        <v>38</v>
      </c>
    </row>
    <row r="52" spans="1:9" x14ac:dyDescent="0.45">
      <c r="A52" s="220"/>
      <c r="B52" s="79">
        <v>2035</v>
      </c>
      <c r="C52" s="27" t="s">
        <v>38</v>
      </c>
      <c r="D52" s="28" t="s">
        <v>155</v>
      </c>
      <c r="E52" s="107">
        <v>18</v>
      </c>
      <c r="F52" s="29"/>
      <c r="G52" s="110">
        <f t="shared" si="8"/>
        <v>0</v>
      </c>
      <c r="H52" s="46">
        <f t="shared" si="9"/>
        <v>36</v>
      </c>
    </row>
    <row r="53" spans="1:9" x14ac:dyDescent="0.45">
      <c r="A53" s="220"/>
      <c r="B53" s="79">
        <v>2050</v>
      </c>
      <c r="C53" s="27" t="s">
        <v>30</v>
      </c>
      <c r="D53" s="28" t="s">
        <v>156</v>
      </c>
      <c r="E53" s="107">
        <v>28.5</v>
      </c>
      <c r="F53" s="29"/>
      <c r="G53" s="110">
        <f t="shared" si="8"/>
        <v>0</v>
      </c>
      <c r="H53" s="46">
        <f t="shared" si="9"/>
        <v>57</v>
      </c>
    </row>
    <row r="54" spans="1:9" x14ac:dyDescent="0.45">
      <c r="A54" s="220"/>
      <c r="B54" s="79">
        <v>2113</v>
      </c>
      <c r="C54" s="27" t="s">
        <v>37</v>
      </c>
      <c r="D54" s="28" t="s">
        <v>156</v>
      </c>
      <c r="E54" s="107">
        <v>23</v>
      </c>
      <c r="F54" s="29"/>
      <c r="G54" s="110">
        <f t="shared" si="8"/>
        <v>0</v>
      </c>
      <c r="H54" s="46">
        <f t="shared" si="9"/>
        <v>46</v>
      </c>
    </row>
    <row r="55" spans="1:9" ht="14.65" thickBot="1" x14ac:dyDescent="0.5">
      <c r="A55" s="221"/>
      <c r="B55" s="187">
        <v>2527</v>
      </c>
      <c r="C55" s="48" t="s">
        <v>39</v>
      </c>
      <c r="D55" s="49" t="s">
        <v>155</v>
      </c>
      <c r="E55" s="109">
        <v>18</v>
      </c>
      <c r="F55" s="50"/>
      <c r="G55" s="111">
        <f t="shared" si="8"/>
        <v>0</v>
      </c>
      <c r="H55" s="46">
        <f t="shared" si="9"/>
        <v>36</v>
      </c>
    </row>
    <row r="56" spans="1:9" ht="14.65" thickBot="1" x14ac:dyDescent="0.5">
      <c r="A56" s="84"/>
      <c r="C56" s="84"/>
      <c r="D56" s="54"/>
      <c r="E56" s="54"/>
      <c r="F56" s="100" t="s">
        <v>41</v>
      </c>
      <c r="G56" s="113">
        <f>SUM(G4:G55)</f>
        <v>0</v>
      </c>
      <c r="I56" s="82"/>
    </row>
    <row r="57" spans="1:9" x14ac:dyDescent="0.45">
      <c r="C57" s="54"/>
      <c r="D57" s="54"/>
      <c r="E57" s="54"/>
      <c r="F57" s="54"/>
      <c r="G57" s="39"/>
      <c r="H57" s="40"/>
      <c r="I57" s="39"/>
    </row>
  </sheetData>
  <sortState xmlns:xlrd2="http://schemas.microsoft.com/office/spreadsheetml/2017/richdata2" ref="B4:H8">
    <sortCondition ref="B4"/>
  </sortState>
  <mergeCells count="16">
    <mergeCell ref="A30:A34"/>
    <mergeCell ref="B2:B3"/>
    <mergeCell ref="A1:H1"/>
    <mergeCell ref="A40:A43"/>
    <mergeCell ref="A45:A55"/>
    <mergeCell ref="A10:A21"/>
    <mergeCell ref="A4:A8"/>
    <mergeCell ref="A36:A38"/>
    <mergeCell ref="H2:H3"/>
    <mergeCell ref="C2:C3"/>
    <mergeCell ref="D2:D3"/>
    <mergeCell ref="E2:E3"/>
    <mergeCell ref="F2:F3"/>
    <mergeCell ref="G2:G3"/>
    <mergeCell ref="A23:A24"/>
    <mergeCell ref="A26:A28"/>
  </mergeCells>
  <pageMargins left="0.3" right="0" top="0" bottom="0" header="0" footer="0"/>
  <pageSetup scale="8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79"/>
  <sheetViews>
    <sheetView zoomScale="120" zoomScaleNormal="120" workbookViewId="0">
      <selection activeCell="B41" sqref="B41:B43"/>
    </sheetView>
  </sheetViews>
  <sheetFormatPr defaultRowHeight="14.25" x14ac:dyDescent="0.45"/>
  <cols>
    <col min="1" max="1" width="0.3984375" customWidth="1"/>
    <col min="2" max="2" width="14.73046875" customWidth="1"/>
    <col min="3" max="3" width="10.59765625" style="3" customWidth="1"/>
    <col min="4" max="4" width="46" bestFit="1" customWidth="1"/>
    <col min="5" max="5" width="14.3984375" customWidth="1"/>
    <col min="6" max="6" width="11" bestFit="1" customWidth="1"/>
    <col min="7" max="7" width="9.3984375" customWidth="1"/>
    <col min="8" max="8" width="7.86328125" customWidth="1"/>
    <col min="9" max="9" width="10" bestFit="1" customWidth="1"/>
  </cols>
  <sheetData>
    <row r="1" spans="2:8" ht="15" customHeight="1" x14ac:dyDescent="0.45">
      <c r="B1" s="244" t="s">
        <v>194</v>
      </c>
      <c r="C1" s="245"/>
      <c r="D1" s="245"/>
      <c r="E1" s="245"/>
      <c r="F1" s="245"/>
      <c r="G1" s="245"/>
      <c r="H1" s="246"/>
    </row>
    <row r="2" spans="2:8" ht="9" customHeight="1" x14ac:dyDescent="0.45">
      <c r="B2" s="247"/>
      <c r="C2" s="248"/>
      <c r="D2" s="248"/>
      <c r="E2" s="248"/>
      <c r="F2" s="248"/>
      <c r="G2" s="248"/>
      <c r="H2" s="249"/>
    </row>
    <row r="3" spans="2:8" ht="15" customHeight="1" x14ac:dyDescent="0.45">
      <c r="B3" s="247"/>
      <c r="C3" s="248"/>
      <c r="D3" s="248"/>
      <c r="E3" s="248"/>
      <c r="F3" s="248"/>
      <c r="G3" s="248"/>
      <c r="H3" s="249"/>
    </row>
    <row r="4" spans="2:8" ht="15" customHeight="1" thickBot="1" x14ac:dyDescent="0.5">
      <c r="B4" s="247"/>
      <c r="C4" s="248"/>
      <c r="D4" s="248"/>
      <c r="E4" s="248"/>
      <c r="F4" s="248"/>
      <c r="G4" s="248"/>
      <c r="H4" s="249"/>
    </row>
    <row r="5" spans="2:8" s="1" customFormat="1" ht="15" customHeight="1" thickBot="1" x14ac:dyDescent="0.5">
      <c r="B5" s="170"/>
      <c r="C5" s="162" t="s">
        <v>92</v>
      </c>
      <c r="D5" s="152" t="s">
        <v>177</v>
      </c>
      <c r="E5" s="152" t="s">
        <v>95</v>
      </c>
      <c r="F5" s="152" t="s">
        <v>93</v>
      </c>
      <c r="G5" s="152" t="s">
        <v>94</v>
      </c>
      <c r="H5" s="153" t="s">
        <v>41</v>
      </c>
    </row>
    <row r="6" spans="2:8" ht="5.25" hidden="1" customHeight="1" thickBot="1" x14ac:dyDescent="0.5">
      <c r="B6" s="171"/>
      <c r="C6" s="163"/>
      <c r="D6" s="150"/>
      <c r="E6" s="150"/>
      <c r="F6" s="150"/>
      <c r="G6" s="150"/>
      <c r="H6" s="151"/>
    </row>
    <row r="7" spans="2:8" x14ac:dyDescent="0.45">
      <c r="B7" s="250" t="s">
        <v>197</v>
      </c>
      <c r="C7" s="164" t="s">
        <v>44</v>
      </c>
      <c r="D7" s="92" t="s">
        <v>138</v>
      </c>
      <c r="E7" s="29" t="s">
        <v>56</v>
      </c>
      <c r="F7" s="117">
        <v>750</v>
      </c>
      <c r="G7" s="92"/>
      <c r="H7" s="114">
        <f>F7*G7</f>
        <v>0</v>
      </c>
    </row>
    <row r="8" spans="2:8" x14ac:dyDescent="0.45">
      <c r="B8" s="242"/>
      <c r="C8" s="164" t="s">
        <v>43</v>
      </c>
      <c r="D8" s="92" t="s">
        <v>139</v>
      </c>
      <c r="E8" s="29" t="s">
        <v>56</v>
      </c>
      <c r="F8" s="117">
        <v>275</v>
      </c>
      <c r="G8" s="92"/>
      <c r="H8" s="114">
        <f>F8*G8</f>
        <v>0</v>
      </c>
    </row>
    <row r="9" spans="2:8" ht="14.65" thickBot="1" x14ac:dyDescent="0.5">
      <c r="B9" s="243"/>
      <c r="C9" s="165" t="s">
        <v>45</v>
      </c>
      <c r="D9" s="96" t="s">
        <v>140</v>
      </c>
      <c r="E9" s="33" t="s">
        <v>56</v>
      </c>
      <c r="F9" s="118">
        <v>2500</v>
      </c>
      <c r="G9" s="96"/>
      <c r="H9" s="119">
        <f>F9*G9</f>
        <v>0</v>
      </c>
    </row>
    <row r="10" spans="2:8" ht="14.65" thickBot="1" x14ac:dyDescent="0.5">
      <c r="B10" s="170"/>
      <c r="C10" s="162" t="s">
        <v>92</v>
      </c>
      <c r="D10" s="152" t="s">
        <v>170</v>
      </c>
      <c r="E10" s="152" t="s">
        <v>95</v>
      </c>
      <c r="F10" s="155" t="s">
        <v>93</v>
      </c>
      <c r="G10" s="152" t="s">
        <v>94</v>
      </c>
      <c r="H10" s="156" t="s">
        <v>41</v>
      </c>
    </row>
    <row r="11" spans="2:8" x14ac:dyDescent="0.45">
      <c r="B11" s="229" t="s">
        <v>195</v>
      </c>
      <c r="C11" s="166">
        <v>1021</v>
      </c>
      <c r="D11" s="45" t="s">
        <v>1</v>
      </c>
      <c r="E11" s="26" t="s">
        <v>162</v>
      </c>
      <c r="F11" s="116">
        <v>69</v>
      </c>
      <c r="G11" s="45"/>
      <c r="H11" s="154">
        <f>F11*G11</f>
        <v>0</v>
      </c>
    </row>
    <row r="12" spans="2:8" x14ac:dyDescent="0.45">
      <c r="B12" s="229"/>
      <c r="C12" s="164">
        <v>1028</v>
      </c>
      <c r="D12" s="85" t="s">
        <v>198</v>
      </c>
      <c r="E12" s="29" t="s">
        <v>160</v>
      </c>
      <c r="F12" s="117">
        <v>69</v>
      </c>
      <c r="G12" s="92"/>
      <c r="H12" s="114">
        <f>F12*G12</f>
        <v>0</v>
      </c>
    </row>
    <row r="13" spans="2:8" x14ac:dyDescent="0.45">
      <c r="B13" s="229"/>
      <c r="C13" s="164">
        <v>1036</v>
      </c>
      <c r="D13" s="92" t="s">
        <v>46</v>
      </c>
      <c r="E13" s="29" t="s">
        <v>160</v>
      </c>
      <c r="F13" s="117">
        <v>64.5</v>
      </c>
      <c r="G13" s="92"/>
      <c r="H13" s="114">
        <f>F13*G13</f>
        <v>0</v>
      </c>
    </row>
    <row r="14" spans="2:8" x14ac:dyDescent="0.45">
      <c r="B14" s="229"/>
      <c r="C14" s="79">
        <v>2025</v>
      </c>
      <c r="D14" s="27" t="s">
        <v>4</v>
      </c>
      <c r="E14" s="28" t="s">
        <v>150</v>
      </c>
      <c r="F14" s="107">
        <v>29.5</v>
      </c>
      <c r="G14" s="29"/>
      <c r="H14" s="114">
        <f>F14*G14</f>
        <v>0</v>
      </c>
    </row>
    <row r="15" spans="2:8" ht="14.65" thickBot="1" x14ac:dyDescent="0.5">
      <c r="B15" s="229"/>
      <c r="C15" s="167">
        <v>2029</v>
      </c>
      <c r="D15" s="30" t="s">
        <v>2</v>
      </c>
      <c r="E15" s="32" t="s">
        <v>150</v>
      </c>
      <c r="F15" s="106">
        <v>36.5</v>
      </c>
      <c r="G15" s="33"/>
      <c r="H15" s="119">
        <f>F15*G15</f>
        <v>0</v>
      </c>
    </row>
    <row r="16" spans="2:8" s="1" customFormat="1" ht="14.65" thickBot="1" x14ac:dyDescent="0.5">
      <c r="B16" s="170"/>
      <c r="C16" s="162" t="s">
        <v>92</v>
      </c>
      <c r="D16" s="86" t="s">
        <v>171</v>
      </c>
      <c r="E16" s="152" t="s">
        <v>95</v>
      </c>
      <c r="F16" s="155" t="s">
        <v>93</v>
      </c>
      <c r="G16" s="152" t="s">
        <v>94</v>
      </c>
      <c r="H16" s="156" t="s">
        <v>41</v>
      </c>
    </row>
    <row r="17" spans="2:8" x14ac:dyDescent="0.45">
      <c r="B17" s="231" t="s">
        <v>42</v>
      </c>
      <c r="C17" s="166">
        <v>1002</v>
      </c>
      <c r="D17" s="93" t="s">
        <v>47</v>
      </c>
      <c r="E17" s="26" t="s">
        <v>161</v>
      </c>
      <c r="F17" s="116">
        <v>75</v>
      </c>
      <c r="G17" s="45"/>
      <c r="H17" s="154">
        <f t="shared" ref="H17:H26" si="0">F17*G17</f>
        <v>0</v>
      </c>
    </row>
    <row r="18" spans="2:8" x14ac:dyDescent="0.45">
      <c r="B18" s="242"/>
      <c r="C18" s="164">
        <v>1003</v>
      </c>
      <c r="D18" s="94" t="s">
        <v>48</v>
      </c>
      <c r="E18" s="29" t="s">
        <v>161</v>
      </c>
      <c r="F18" s="117">
        <v>75</v>
      </c>
      <c r="G18" s="92"/>
      <c r="H18" s="114">
        <f t="shared" si="0"/>
        <v>0</v>
      </c>
    </row>
    <row r="19" spans="2:8" x14ac:dyDescent="0.45">
      <c r="B19" s="242"/>
      <c r="C19" s="164">
        <v>1004</v>
      </c>
      <c r="D19" s="94" t="s">
        <v>14</v>
      </c>
      <c r="E19" s="29" t="s">
        <v>161</v>
      </c>
      <c r="F19" s="117">
        <v>82.5</v>
      </c>
      <c r="G19" s="92"/>
      <c r="H19" s="114">
        <f t="shared" si="0"/>
        <v>0</v>
      </c>
    </row>
    <row r="20" spans="2:8" x14ac:dyDescent="0.45">
      <c r="B20" s="242"/>
      <c r="C20" s="164">
        <v>1005</v>
      </c>
      <c r="D20" s="94" t="s">
        <v>130</v>
      </c>
      <c r="E20" s="29" t="s">
        <v>161</v>
      </c>
      <c r="F20" s="117">
        <v>78</v>
      </c>
      <c r="G20" s="92"/>
      <c r="H20" s="114">
        <f t="shared" si="0"/>
        <v>0</v>
      </c>
    </row>
    <row r="21" spans="2:8" x14ac:dyDescent="0.45">
      <c r="B21" s="242"/>
      <c r="C21" s="164">
        <v>1006</v>
      </c>
      <c r="D21" s="94" t="s">
        <v>13</v>
      </c>
      <c r="E21" s="29" t="s">
        <v>161</v>
      </c>
      <c r="F21" s="117">
        <v>69</v>
      </c>
      <c r="G21" s="92"/>
      <c r="H21" s="114">
        <f t="shared" si="0"/>
        <v>0</v>
      </c>
    </row>
    <row r="22" spans="2:8" x14ac:dyDescent="0.45">
      <c r="B22" s="242"/>
      <c r="C22" s="164">
        <v>1009</v>
      </c>
      <c r="D22" s="94" t="s">
        <v>12</v>
      </c>
      <c r="E22" s="29" t="s">
        <v>161</v>
      </c>
      <c r="F22" s="117">
        <v>84</v>
      </c>
      <c r="G22" s="92"/>
      <c r="H22" s="114">
        <f t="shared" si="0"/>
        <v>0</v>
      </c>
    </row>
    <row r="23" spans="2:8" x14ac:dyDescent="0.45">
      <c r="B23" s="242"/>
      <c r="C23" s="164">
        <v>1013</v>
      </c>
      <c r="D23" s="94" t="s">
        <v>49</v>
      </c>
      <c r="E23" s="29" t="s">
        <v>161</v>
      </c>
      <c r="F23" s="117">
        <v>90</v>
      </c>
      <c r="G23" s="92"/>
      <c r="H23" s="114">
        <f t="shared" si="0"/>
        <v>0</v>
      </c>
    </row>
    <row r="24" spans="2:8" x14ac:dyDescent="0.45">
      <c r="B24" s="242"/>
      <c r="C24" s="164">
        <v>1018</v>
      </c>
      <c r="D24" s="94" t="s">
        <v>7</v>
      </c>
      <c r="E24" s="29" t="s">
        <v>161</v>
      </c>
      <c r="F24" s="117">
        <v>83</v>
      </c>
      <c r="G24" s="92"/>
      <c r="H24" s="114">
        <f t="shared" si="0"/>
        <v>0</v>
      </c>
    </row>
    <row r="25" spans="2:8" x14ac:dyDescent="0.45">
      <c r="B25" s="242"/>
      <c r="C25" s="164">
        <v>1033</v>
      </c>
      <c r="D25" s="94" t="s">
        <v>50</v>
      </c>
      <c r="E25" s="29" t="s">
        <v>161</v>
      </c>
      <c r="F25" s="117">
        <v>82</v>
      </c>
      <c r="G25" s="92"/>
      <c r="H25" s="114">
        <f t="shared" si="0"/>
        <v>0</v>
      </c>
    </row>
    <row r="26" spans="2:8" ht="14.65" thickBot="1" x14ac:dyDescent="0.5">
      <c r="B26" s="243"/>
      <c r="C26" s="165">
        <v>1039</v>
      </c>
      <c r="D26" s="95" t="s">
        <v>8</v>
      </c>
      <c r="E26" s="33" t="s">
        <v>161</v>
      </c>
      <c r="F26" s="118">
        <v>114</v>
      </c>
      <c r="G26" s="96"/>
      <c r="H26" s="119">
        <f t="shared" si="0"/>
        <v>0</v>
      </c>
    </row>
    <row r="27" spans="2:8" s="22" customFormat="1" ht="14.65" thickBot="1" x14ac:dyDescent="0.5">
      <c r="B27" s="170"/>
      <c r="C27" s="162" t="s">
        <v>92</v>
      </c>
      <c r="D27" s="86" t="s">
        <v>168</v>
      </c>
      <c r="E27" s="152" t="s">
        <v>95</v>
      </c>
      <c r="F27" s="155" t="s">
        <v>93</v>
      </c>
      <c r="G27" s="152" t="s">
        <v>94</v>
      </c>
      <c r="H27" s="156" t="s">
        <v>41</v>
      </c>
    </row>
    <row r="28" spans="2:8" ht="15" customHeight="1" x14ac:dyDescent="0.45">
      <c r="B28" s="229" t="s">
        <v>164</v>
      </c>
      <c r="C28" s="166">
        <v>1011</v>
      </c>
      <c r="D28" s="93" t="s">
        <v>17</v>
      </c>
      <c r="E28" s="193" t="s">
        <v>162</v>
      </c>
      <c r="F28" s="116">
        <v>67</v>
      </c>
      <c r="G28" s="45"/>
      <c r="H28" s="154">
        <f t="shared" ref="H28:H39" si="1">F28*G28</f>
        <v>0</v>
      </c>
    </row>
    <row r="29" spans="2:8" ht="14.65" thickBot="1" x14ac:dyDescent="0.5">
      <c r="B29" s="229"/>
      <c r="C29" s="165">
        <v>1040</v>
      </c>
      <c r="D29" s="95" t="s">
        <v>51</v>
      </c>
      <c r="E29" s="194" t="s">
        <v>162</v>
      </c>
      <c r="F29" s="118">
        <v>107</v>
      </c>
      <c r="G29" s="96"/>
      <c r="H29" s="119">
        <f>F29*G29</f>
        <v>0</v>
      </c>
    </row>
    <row r="30" spans="2:8" ht="14.65" thickBot="1" x14ac:dyDescent="0.5">
      <c r="B30" s="170"/>
      <c r="C30" s="162" t="s">
        <v>92</v>
      </c>
      <c r="D30" s="86" t="s">
        <v>169</v>
      </c>
      <c r="E30" s="152" t="s">
        <v>95</v>
      </c>
      <c r="F30" s="155" t="s">
        <v>93</v>
      </c>
      <c r="G30" s="152" t="s">
        <v>94</v>
      </c>
      <c r="H30" s="156" t="s">
        <v>41</v>
      </c>
    </row>
    <row r="31" spans="2:8" x14ac:dyDescent="0.45">
      <c r="B31" s="229" t="s">
        <v>196</v>
      </c>
      <c r="C31" s="166">
        <v>1017</v>
      </c>
      <c r="D31" s="93" t="s">
        <v>20</v>
      </c>
      <c r="E31" s="193" t="s">
        <v>162</v>
      </c>
      <c r="F31" s="116">
        <v>68</v>
      </c>
      <c r="G31" s="45"/>
      <c r="H31" s="154">
        <f>F31*G31</f>
        <v>0</v>
      </c>
    </row>
    <row r="32" spans="2:8" x14ac:dyDescent="0.45">
      <c r="B32" s="229"/>
      <c r="C32" s="164">
        <v>1019</v>
      </c>
      <c r="D32" s="94" t="s">
        <v>21</v>
      </c>
      <c r="E32" s="195" t="s">
        <v>162</v>
      </c>
      <c r="F32" s="117">
        <v>68</v>
      </c>
      <c r="G32" s="92"/>
      <c r="H32" s="114">
        <f>F32*G32</f>
        <v>0</v>
      </c>
    </row>
    <row r="33" spans="2:8" ht="14.65" thickBot="1" x14ac:dyDescent="0.5">
      <c r="B33" s="229"/>
      <c r="C33" s="165">
        <v>1038</v>
      </c>
      <c r="D33" s="95" t="s">
        <v>18</v>
      </c>
      <c r="E33" s="195" t="s">
        <v>162</v>
      </c>
      <c r="F33" s="118">
        <v>130</v>
      </c>
      <c r="G33" s="96"/>
      <c r="H33" s="119">
        <f>F33*G33</f>
        <v>0</v>
      </c>
    </row>
    <row r="34" spans="2:8" ht="14.65" thickBot="1" x14ac:dyDescent="0.5">
      <c r="B34" s="170"/>
      <c r="C34" s="162" t="s">
        <v>92</v>
      </c>
      <c r="D34" s="86" t="s">
        <v>172</v>
      </c>
      <c r="E34" s="152" t="s">
        <v>95</v>
      </c>
      <c r="F34" s="155" t="s">
        <v>93</v>
      </c>
      <c r="G34" s="152" t="s">
        <v>94</v>
      </c>
      <c r="H34" s="156" t="s">
        <v>41</v>
      </c>
    </row>
    <row r="35" spans="2:8" x14ac:dyDescent="0.45">
      <c r="B35" s="229" t="s">
        <v>165</v>
      </c>
      <c r="C35" s="166">
        <v>1042</v>
      </c>
      <c r="D35" s="93" t="s">
        <v>112</v>
      </c>
      <c r="E35" s="193" t="s">
        <v>162</v>
      </c>
      <c r="F35" s="116">
        <v>71</v>
      </c>
      <c r="G35" s="45"/>
      <c r="H35" s="154">
        <f t="shared" si="1"/>
        <v>0</v>
      </c>
    </row>
    <row r="36" spans="2:8" x14ac:dyDescent="0.45">
      <c r="B36" s="229"/>
      <c r="C36" s="164">
        <v>1043</v>
      </c>
      <c r="D36" s="94" t="s">
        <v>110</v>
      </c>
      <c r="E36" s="193" t="s">
        <v>162</v>
      </c>
      <c r="F36" s="116">
        <v>71</v>
      </c>
      <c r="G36" s="92"/>
      <c r="H36" s="114">
        <f t="shared" si="1"/>
        <v>0</v>
      </c>
    </row>
    <row r="37" spans="2:8" x14ac:dyDescent="0.45">
      <c r="B37" s="229"/>
      <c r="C37" s="164">
        <v>1044</v>
      </c>
      <c r="D37" s="94" t="s">
        <v>111</v>
      </c>
      <c r="E37" s="193" t="s">
        <v>162</v>
      </c>
      <c r="F37" s="116">
        <v>71</v>
      </c>
      <c r="G37" s="92"/>
      <c r="H37" s="114">
        <f t="shared" si="1"/>
        <v>0</v>
      </c>
    </row>
    <row r="38" spans="2:8" x14ac:dyDescent="0.45">
      <c r="B38" s="229"/>
      <c r="C38" s="164">
        <v>1045</v>
      </c>
      <c r="D38" s="94" t="s">
        <v>109</v>
      </c>
      <c r="E38" s="193" t="s">
        <v>162</v>
      </c>
      <c r="F38" s="116">
        <v>71</v>
      </c>
      <c r="G38" s="92"/>
      <c r="H38" s="114">
        <f t="shared" si="1"/>
        <v>0</v>
      </c>
    </row>
    <row r="39" spans="2:8" ht="14.65" thickBot="1" x14ac:dyDescent="0.5">
      <c r="B39" s="229"/>
      <c r="C39" s="165">
        <v>1046</v>
      </c>
      <c r="D39" s="95" t="s">
        <v>108</v>
      </c>
      <c r="E39" s="193" t="s">
        <v>162</v>
      </c>
      <c r="F39" s="116">
        <v>71</v>
      </c>
      <c r="G39" s="96"/>
      <c r="H39" s="119">
        <f t="shared" si="1"/>
        <v>0</v>
      </c>
    </row>
    <row r="40" spans="2:8" s="5" customFormat="1" ht="14.65" thickBot="1" x14ac:dyDescent="0.5">
      <c r="B40" s="170"/>
      <c r="C40" s="162" t="s">
        <v>92</v>
      </c>
      <c r="D40" s="86" t="s">
        <v>173</v>
      </c>
      <c r="E40" s="152" t="s">
        <v>95</v>
      </c>
      <c r="F40" s="155" t="s">
        <v>93</v>
      </c>
      <c r="G40" s="152" t="s">
        <v>94</v>
      </c>
      <c r="H40" s="156" t="s">
        <v>41</v>
      </c>
    </row>
    <row r="41" spans="2:8" x14ac:dyDescent="0.45">
      <c r="B41" s="231" t="s">
        <v>199</v>
      </c>
      <c r="C41" s="166">
        <v>1001</v>
      </c>
      <c r="D41" s="93" t="s">
        <v>22</v>
      </c>
      <c r="E41" s="26" t="s">
        <v>161</v>
      </c>
      <c r="F41" s="116">
        <v>82</v>
      </c>
      <c r="G41" s="45"/>
      <c r="H41" s="154">
        <f>F41*G41</f>
        <v>0</v>
      </c>
    </row>
    <row r="42" spans="2:8" x14ac:dyDescent="0.45">
      <c r="B42" s="242"/>
      <c r="C42" s="164">
        <v>1012</v>
      </c>
      <c r="D42" s="94" t="s">
        <v>24</v>
      </c>
      <c r="E42" s="195" t="s">
        <v>162</v>
      </c>
      <c r="F42" s="117">
        <v>48.5</v>
      </c>
      <c r="G42" s="92"/>
      <c r="H42" s="114">
        <f>F42*G42</f>
        <v>0</v>
      </c>
    </row>
    <row r="43" spans="2:8" ht="14.65" thickBot="1" x14ac:dyDescent="0.5">
      <c r="B43" s="243"/>
      <c r="C43" s="165">
        <v>1037</v>
      </c>
      <c r="D43" s="95" t="s">
        <v>23</v>
      </c>
      <c r="E43" s="33" t="s">
        <v>163</v>
      </c>
      <c r="F43" s="118">
        <v>70.5</v>
      </c>
      <c r="G43" s="96"/>
      <c r="H43" s="119">
        <f>F43*G43</f>
        <v>0</v>
      </c>
    </row>
    <row r="44" spans="2:8" s="5" customFormat="1" ht="14.65" thickBot="1" x14ac:dyDescent="0.5">
      <c r="B44" s="170"/>
      <c r="C44" s="162" t="s">
        <v>92</v>
      </c>
      <c r="D44" s="86" t="s">
        <v>174</v>
      </c>
      <c r="E44" s="152" t="s">
        <v>95</v>
      </c>
      <c r="F44" s="155" t="s">
        <v>93</v>
      </c>
      <c r="G44" s="152" t="s">
        <v>94</v>
      </c>
      <c r="H44" s="156" t="s">
        <v>41</v>
      </c>
    </row>
    <row r="45" spans="2:8" x14ac:dyDescent="0.45">
      <c r="B45" s="231" t="s">
        <v>88</v>
      </c>
      <c r="C45" s="168">
        <v>1016</v>
      </c>
      <c r="D45" s="158" t="s">
        <v>25</v>
      </c>
      <c r="E45" s="157" t="s">
        <v>188</v>
      </c>
      <c r="F45" s="159">
        <v>81</v>
      </c>
      <c r="G45" s="160"/>
      <c r="H45" s="161">
        <f t="shared" ref="H45" si="2">F45*G45</f>
        <v>0</v>
      </c>
    </row>
    <row r="46" spans="2:8" x14ac:dyDescent="0.45">
      <c r="B46" s="242"/>
      <c r="C46" s="79">
        <v>2015</v>
      </c>
      <c r="D46" s="27" t="s">
        <v>26</v>
      </c>
      <c r="E46" s="28" t="s">
        <v>153</v>
      </c>
      <c r="F46" s="107">
        <v>31.5</v>
      </c>
      <c r="G46" s="29"/>
      <c r="H46" s="114">
        <f>F46*G46</f>
        <v>0</v>
      </c>
    </row>
    <row r="47" spans="2:8" x14ac:dyDescent="0.45">
      <c r="B47" s="242"/>
      <c r="C47" s="79">
        <v>2023</v>
      </c>
      <c r="D47" s="27" t="s">
        <v>28</v>
      </c>
      <c r="E47" s="28" t="s">
        <v>153</v>
      </c>
      <c r="F47" s="107">
        <v>22.5</v>
      </c>
      <c r="G47" s="29"/>
      <c r="H47" s="114">
        <f>F47*G47</f>
        <v>0</v>
      </c>
    </row>
    <row r="48" spans="2:8" ht="14.65" thickBot="1" x14ac:dyDescent="0.5">
      <c r="B48" s="243"/>
      <c r="C48" s="167">
        <v>2034</v>
      </c>
      <c r="D48" s="30" t="s">
        <v>27</v>
      </c>
      <c r="E48" s="32" t="s">
        <v>153</v>
      </c>
      <c r="F48" s="106">
        <v>21.5</v>
      </c>
      <c r="G48" s="33"/>
      <c r="H48" s="119">
        <f>F48*G48</f>
        <v>0</v>
      </c>
    </row>
    <row r="49" spans="2:8" s="5" customFormat="1" ht="14.65" thickBot="1" x14ac:dyDescent="0.5">
      <c r="B49" s="170"/>
      <c r="C49" s="162" t="s">
        <v>92</v>
      </c>
      <c r="D49" s="152" t="s">
        <v>176</v>
      </c>
      <c r="E49" s="152" t="s">
        <v>95</v>
      </c>
      <c r="F49" s="155" t="s">
        <v>93</v>
      </c>
      <c r="G49" s="152" t="s">
        <v>94</v>
      </c>
      <c r="H49" s="156" t="s">
        <v>41</v>
      </c>
    </row>
    <row r="50" spans="2:8" s="5" customFormat="1" x14ac:dyDescent="0.45">
      <c r="B50" s="227" t="s">
        <v>29</v>
      </c>
      <c r="C50" s="78">
        <v>2007</v>
      </c>
      <c r="D50" s="24" t="s">
        <v>32</v>
      </c>
      <c r="E50" s="25" t="s">
        <v>153</v>
      </c>
      <c r="F50" s="108">
        <v>19.5</v>
      </c>
      <c r="G50" s="26"/>
      <c r="H50" s="154">
        <f t="shared" ref="H50:H60" si="3">F50*G50</f>
        <v>0</v>
      </c>
    </row>
    <row r="51" spans="2:8" x14ac:dyDescent="0.45">
      <c r="B51" s="227"/>
      <c r="C51" s="79">
        <v>2014</v>
      </c>
      <c r="D51" s="27" t="s">
        <v>36</v>
      </c>
      <c r="E51" s="28" t="s">
        <v>154</v>
      </c>
      <c r="F51" s="107">
        <v>23</v>
      </c>
      <c r="G51" s="29"/>
      <c r="H51" s="114">
        <f t="shared" si="3"/>
        <v>0</v>
      </c>
    </row>
    <row r="52" spans="2:8" s="22" customFormat="1" x14ac:dyDescent="0.45">
      <c r="B52" s="227"/>
      <c r="C52" s="79">
        <v>2020</v>
      </c>
      <c r="D52" s="27" t="s">
        <v>33</v>
      </c>
      <c r="E52" s="28" t="s">
        <v>153</v>
      </c>
      <c r="F52" s="107">
        <v>27.5</v>
      </c>
      <c r="G52" s="29"/>
      <c r="H52" s="114">
        <f t="shared" si="3"/>
        <v>0</v>
      </c>
    </row>
    <row r="53" spans="2:8" x14ac:dyDescent="0.45">
      <c r="B53" s="227"/>
      <c r="C53" s="79">
        <v>2022</v>
      </c>
      <c r="D53" s="27" t="s">
        <v>34</v>
      </c>
      <c r="E53" s="28" t="s">
        <v>179</v>
      </c>
      <c r="F53" s="107">
        <v>17.5</v>
      </c>
      <c r="G53" s="29"/>
      <c r="H53" s="114">
        <f t="shared" si="3"/>
        <v>0</v>
      </c>
    </row>
    <row r="54" spans="2:8" x14ac:dyDescent="0.45">
      <c r="B54" s="227"/>
      <c r="C54" s="79">
        <v>2030</v>
      </c>
      <c r="D54" s="34" t="s">
        <v>35</v>
      </c>
      <c r="E54" s="28" t="s">
        <v>153</v>
      </c>
      <c r="F54" s="107">
        <v>24</v>
      </c>
      <c r="G54" s="29"/>
      <c r="H54" s="114">
        <f t="shared" si="3"/>
        <v>0</v>
      </c>
    </row>
    <row r="55" spans="2:8" x14ac:dyDescent="0.45">
      <c r="B55" s="227"/>
      <c r="C55" s="79">
        <v>2031</v>
      </c>
      <c r="D55" s="27" t="s">
        <v>40</v>
      </c>
      <c r="E55" s="28" t="s">
        <v>184</v>
      </c>
      <c r="F55" s="107">
        <v>21</v>
      </c>
      <c r="G55" s="29"/>
      <c r="H55" s="114">
        <f t="shared" si="3"/>
        <v>0</v>
      </c>
    </row>
    <row r="56" spans="2:8" x14ac:dyDescent="0.45">
      <c r="B56" s="227"/>
      <c r="C56" s="79">
        <v>2032</v>
      </c>
      <c r="D56" s="27" t="s">
        <v>31</v>
      </c>
      <c r="E56" s="28" t="s">
        <v>153</v>
      </c>
      <c r="F56" s="107">
        <v>19</v>
      </c>
      <c r="G56" s="29"/>
      <c r="H56" s="114">
        <f t="shared" si="3"/>
        <v>0</v>
      </c>
    </row>
    <row r="57" spans="2:8" x14ac:dyDescent="0.45">
      <c r="B57" s="227"/>
      <c r="C57" s="79">
        <v>2035</v>
      </c>
      <c r="D57" s="27" t="s">
        <v>38</v>
      </c>
      <c r="E57" s="28" t="s">
        <v>155</v>
      </c>
      <c r="F57" s="107">
        <v>18</v>
      </c>
      <c r="G57" s="29"/>
      <c r="H57" s="114">
        <f t="shared" si="3"/>
        <v>0</v>
      </c>
    </row>
    <row r="58" spans="2:8" x14ac:dyDescent="0.45">
      <c r="B58" s="227"/>
      <c r="C58" s="79">
        <v>2050</v>
      </c>
      <c r="D58" s="27" t="s">
        <v>30</v>
      </c>
      <c r="E58" s="28" t="s">
        <v>156</v>
      </c>
      <c r="F58" s="107">
        <v>28.5</v>
      </c>
      <c r="G58" s="29"/>
      <c r="H58" s="114">
        <f t="shared" si="3"/>
        <v>0</v>
      </c>
    </row>
    <row r="59" spans="2:8" x14ac:dyDescent="0.45">
      <c r="B59" s="227"/>
      <c r="C59" s="79">
        <v>2113</v>
      </c>
      <c r="D59" s="27" t="s">
        <v>37</v>
      </c>
      <c r="E59" s="28" t="s">
        <v>156</v>
      </c>
      <c r="F59" s="107">
        <v>23</v>
      </c>
      <c r="G59" s="29"/>
      <c r="H59" s="114">
        <f t="shared" si="3"/>
        <v>0</v>
      </c>
    </row>
    <row r="60" spans="2:8" x14ac:dyDescent="0.45">
      <c r="B60" s="227"/>
      <c r="C60" s="79">
        <v>2527</v>
      </c>
      <c r="D60" s="27" t="s">
        <v>39</v>
      </c>
      <c r="E60" s="28" t="s">
        <v>155</v>
      </c>
      <c r="F60" s="107">
        <v>18</v>
      </c>
      <c r="G60" s="29"/>
      <c r="H60" s="114">
        <f t="shared" si="3"/>
        <v>0</v>
      </c>
    </row>
    <row r="61" spans="2:8" ht="14.65" thickBot="1" x14ac:dyDescent="0.5">
      <c r="B61" s="240"/>
      <c r="C61" s="169">
        <v>1027</v>
      </c>
      <c r="D61" s="97" t="s">
        <v>39</v>
      </c>
      <c r="E61" s="50" t="s">
        <v>162</v>
      </c>
      <c r="F61" s="120">
        <v>39.5</v>
      </c>
      <c r="G61" s="98"/>
      <c r="H61" s="115">
        <f>F61*G61</f>
        <v>0</v>
      </c>
    </row>
    <row r="62" spans="2:8" ht="15" customHeight="1" thickBot="1" x14ac:dyDescent="0.5">
      <c r="B62" s="170"/>
      <c r="C62" s="162" t="s">
        <v>92</v>
      </c>
      <c r="D62" s="162" t="s">
        <v>178</v>
      </c>
      <c r="E62" s="152" t="s">
        <v>95</v>
      </c>
      <c r="F62" s="155" t="s">
        <v>93</v>
      </c>
      <c r="G62" s="152" t="s">
        <v>94</v>
      </c>
      <c r="H62" s="156" t="s">
        <v>41</v>
      </c>
    </row>
    <row r="63" spans="2:8" ht="18" customHeight="1" x14ac:dyDescent="0.45">
      <c r="B63" s="229" t="s">
        <v>107</v>
      </c>
      <c r="C63" s="166" t="s">
        <v>52</v>
      </c>
      <c r="D63" s="93" t="s">
        <v>103</v>
      </c>
      <c r="E63" s="26" t="s">
        <v>151</v>
      </c>
      <c r="F63" s="116">
        <v>47</v>
      </c>
      <c r="G63" s="45"/>
      <c r="H63" s="154">
        <f>F63*G63</f>
        <v>0</v>
      </c>
    </row>
    <row r="64" spans="2:8" x14ac:dyDescent="0.45">
      <c r="B64" s="229"/>
      <c r="C64" s="164" t="s">
        <v>55</v>
      </c>
      <c r="D64" s="94" t="s">
        <v>106</v>
      </c>
      <c r="E64" s="29" t="s">
        <v>151</v>
      </c>
      <c r="F64" s="117">
        <v>47</v>
      </c>
      <c r="G64" s="92"/>
      <c r="H64" s="114">
        <f>F64*G64</f>
        <v>0</v>
      </c>
    </row>
    <row r="65" spans="2:8" x14ac:dyDescent="0.45">
      <c r="B65" s="229"/>
      <c r="C65" s="164" t="s">
        <v>53</v>
      </c>
      <c r="D65" s="94" t="s">
        <v>104</v>
      </c>
      <c r="E65" s="29" t="s">
        <v>151</v>
      </c>
      <c r="F65" s="117">
        <v>47</v>
      </c>
      <c r="G65" s="92"/>
      <c r="H65" s="114">
        <f>F65*G65</f>
        <v>0</v>
      </c>
    </row>
    <row r="66" spans="2:8" ht="14.65" thickBot="1" x14ac:dyDescent="0.5">
      <c r="B66" s="241"/>
      <c r="C66" s="169" t="s">
        <v>54</v>
      </c>
      <c r="D66" s="99" t="s">
        <v>105</v>
      </c>
      <c r="E66" s="50" t="s">
        <v>151</v>
      </c>
      <c r="F66" s="120">
        <v>47</v>
      </c>
      <c r="G66" s="97"/>
      <c r="H66" s="115">
        <f>F66*G66</f>
        <v>0</v>
      </c>
    </row>
    <row r="67" spans="2:8" ht="14.65" thickBot="1" x14ac:dyDescent="0.5">
      <c r="B67" s="84"/>
      <c r="D67" s="84"/>
      <c r="F67" s="83"/>
      <c r="G67" s="83" t="s">
        <v>41</v>
      </c>
      <c r="H67" s="121">
        <f>SUM(H1:H66)</f>
        <v>0</v>
      </c>
    </row>
    <row r="72" spans="2:8" x14ac:dyDescent="0.45">
      <c r="C72"/>
    </row>
    <row r="73" spans="2:8" x14ac:dyDescent="0.45">
      <c r="C73"/>
    </row>
    <row r="74" spans="2:8" x14ac:dyDescent="0.45">
      <c r="C74"/>
    </row>
    <row r="75" spans="2:8" x14ac:dyDescent="0.45">
      <c r="C75"/>
    </row>
    <row r="76" spans="2:8" x14ac:dyDescent="0.45">
      <c r="C76"/>
    </row>
    <row r="77" spans="2:8" x14ac:dyDescent="0.45">
      <c r="C77"/>
    </row>
    <row r="78" spans="2:8" x14ac:dyDescent="0.45">
      <c r="C78"/>
    </row>
    <row r="79" spans="2:8" x14ac:dyDescent="0.45">
      <c r="C79"/>
    </row>
  </sheetData>
  <mergeCells count="11">
    <mergeCell ref="B50:B61"/>
    <mergeCell ref="B63:B66"/>
    <mergeCell ref="B11:B15"/>
    <mergeCell ref="B45:B48"/>
    <mergeCell ref="B1:H4"/>
    <mergeCell ref="B28:B29"/>
    <mergeCell ref="B31:B33"/>
    <mergeCell ref="B35:B39"/>
    <mergeCell ref="B7:B9"/>
    <mergeCell ref="B17:B26"/>
    <mergeCell ref="B41:B43"/>
  </mergeCells>
  <phoneticPr fontId="6" type="noConversion"/>
  <pageMargins left="0.5" right="0" top="0" bottom="0" header="0" footer="0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J78"/>
  <sheetViews>
    <sheetView zoomScaleNormal="100" workbookViewId="0">
      <selection activeCell="C77" sqref="C77"/>
    </sheetView>
  </sheetViews>
  <sheetFormatPr defaultColWidth="9.1328125" defaultRowHeight="14.25" x14ac:dyDescent="0.45"/>
  <cols>
    <col min="1" max="1" width="2.265625" style="5" customWidth="1"/>
    <col min="2" max="2" width="9.1328125" style="5"/>
    <col min="3" max="3" width="16.59765625" style="5" bestFit="1" customWidth="1"/>
    <col min="4" max="4" width="12" style="22" bestFit="1" customWidth="1"/>
    <col min="5" max="5" width="66.1328125" style="5" bestFit="1" customWidth="1"/>
    <col min="6" max="6" width="9.1328125" style="5"/>
    <col min="7" max="7" width="9.1328125" style="23"/>
    <col min="8" max="8" width="8.59765625" style="5" customWidth="1"/>
    <col min="9" max="9" width="6.73046875" style="23" customWidth="1"/>
    <col min="10" max="10" width="7.1328125" style="5" customWidth="1"/>
    <col min="11" max="16384" width="9.1328125" style="5"/>
  </cols>
  <sheetData>
    <row r="1" spans="3:10" ht="15" customHeight="1" thickBot="1" x14ac:dyDescent="0.5">
      <c r="C1" s="252" t="s">
        <v>191</v>
      </c>
      <c r="D1" s="253"/>
      <c r="E1" s="253"/>
      <c r="F1" s="253"/>
      <c r="G1" s="253"/>
      <c r="H1" s="253"/>
      <c r="I1" s="253"/>
      <c r="J1" s="254"/>
    </row>
    <row r="2" spans="3:10" ht="14.65" thickBot="1" x14ac:dyDescent="0.5">
      <c r="C2" s="77"/>
      <c r="D2" s="173" t="s">
        <v>92</v>
      </c>
      <c r="E2" s="174" t="s">
        <v>159</v>
      </c>
      <c r="F2" s="174" t="s">
        <v>95</v>
      </c>
      <c r="G2" s="174" t="s">
        <v>93</v>
      </c>
      <c r="H2" s="174" t="s">
        <v>94</v>
      </c>
      <c r="I2" s="174" t="s">
        <v>41</v>
      </c>
      <c r="J2" s="175" t="s">
        <v>0</v>
      </c>
    </row>
    <row r="3" spans="3:10" x14ac:dyDescent="0.45">
      <c r="C3" s="251" t="s">
        <v>91</v>
      </c>
      <c r="D3" s="172">
        <v>3032</v>
      </c>
      <c r="E3" s="202" t="s">
        <v>158</v>
      </c>
      <c r="F3" s="203"/>
      <c r="G3" s="204">
        <v>0.7</v>
      </c>
      <c r="H3" s="205"/>
      <c r="I3" s="206">
        <f t="shared" ref="I3:I12" si="0">G3*H3</f>
        <v>0</v>
      </c>
      <c r="J3" s="207" t="s">
        <v>181</v>
      </c>
    </row>
    <row r="4" spans="3:10" x14ac:dyDescent="0.45">
      <c r="C4" s="251"/>
      <c r="D4" s="75">
        <v>3001</v>
      </c>
      <c r="E4" s="62" t="s">
        <v>14</v>
      </c>
      <c r="F4" s="6" t="s">
        <v>57</v>
      </c>
      <c r="G4" s="122">
        <v>0.5</v>
      </c>
      <c r="H4" s="7"/>
      <c r="I4" s="125">
        <f t="shared" si="0"/>
        <v>0</v>
      </c>
      <c r="J4" s="207" t="s">
        <v>181</v>
      </c>
    </row>
    <row r="5" spans="3:10" x14ac:dyDescent="0.45">
      <c r="C5" s="251"/>
      <c r="D5" s="74">
        <v>3002</v>
      </c>
      <c r="E5" s="63" t="s">
        <v>5</v>
      </c>
      <c r="F5" s="8" t="s">
        <v>57</v>
      </c>
      <c r="G5" s="123">
        <v>0.4</v>
      </c>
      <c r="H5" s="9"/>
      <c r="I5" s="126">
        <f t="shared" si="0"/>
        <v>0</v>
      </c>
      <c r="J5" s="207" t="s">
        <v>181</v>
      </c>
    </row>
    <row r="6" spans="3:10" x14ac:dyDescent="0.45">
      <c r="C6" s="251"/>
      <c r="D6" s="74">
        <v>3003</v>
      </c>
      <c r="E6" s="63" t="s">
        <v>73</v>
      </c>
      <c r="F6" s="8" t="s">
        <v>58</v>
      </c>
      <c r="G6" s="123">
        <v>0.75</v>
      </c>
      <c r="H6" s="9"/>
      <c r="I6" s="126">
        <f t="shared" si="0"/>
        <v>0</v>
      </c>
      <c r="J6" s="207" t="s">
        <v>181</v>
      </c>
    </row>
    <row r="7" spans="3:10" x14ac:dyDescent="0.45">
      <c r="C7" s="251"/>
      <c r="D7" s="74">
        <v>3004</v>
      </c>
      <c r="E7" s="63" t="s">
        <v>17</v>
      </c>
      <c r="F7" s="8" t="s">
        <v>57</v>
      </c>
      <c r="G7" s="123">
        <v>0.4</v>
      </c>
      <c r="H7" s="9"/>
      <c r="I7" s="126">
        <f t="shared" si="0"/>
        <v>0</v>
      </c>
      <c r="J7" s="207" t="s">
        <v>181</v>
      </c>
    </row>
    <row r="8" spans="3:10" x14ac:dyDescent="0.45">
      <c r="C8" s="251"/>
      <c r="D8" s="74">
        <v>3013</v>
      </c>
      <c r="E8" s="63" t="s">
        <v>49</v>
      </c>
      <c r="F8" s="8" t="s">
        <v>58</v>
      </c>
      <c r="G8" s="123">
        <v>0.5</v>
      </c>
      <c r="H8" s="9"/>
      <c r="I8" s="126">
        <f t="shared" si="0"/>
        <v>0</v>
      </c>
      <c r="J8" s="207" t="s">
        <v>181</v>
      </c>
    </row>
    <row r="9" spans="3:10" x14ac:dyDescent="0.45">
      <c r="C9" s="251"/>
      <c r="D9" s="74">
        <v>3014</v>
      </c>
      <c r="E9" s="63" t="s">
        <v>128</v>
      </c>
      <c r="F9" s="8" t="s">
        <v>59</v>
      </c>
      <c r="G9" s="123">
        <v>0.3</v>
      </c>
      <c r="H9" s="9"/>
      <c r="I9" s="126">
        <f t="shared" si="0"/>
        <v>0</v>
      </c>
      <c r="J9" s="207" t="s">
        <v>181</v>
      </c>
    </row>
    <row r="10" spans="3:10" x14ac:dyDescent="0.45">
      <c r="C10" s="251"/>
      <c r="D10" s="74">
        <v>3018</v>
      </c>
      <c r="E10" s="63" t="s">
        <v>121</v>
      </c>
      <c r="F10" s="8" t="s">
        <v>58</v>
      </c>
      <c r="G10" s="123">
        <v>0.5</v>
      </c>
      <c r="H10" s="9"/>
      <c r="I10" s="126">
        <f t="shared" si="0"/>
        <v>0</v>
      </c>
      <c r="J10" s="207" t="s">
        <v>181</v>
      </c>
    </row>
    <row r="11" spans="3:10" x14ac:dyDescent="0.45">
      <c r="C11" s="251"/>
      <c r="D11" s="74">
        <v>3029</v>
      </c>
      <c r="E11" s="63" t="s">
        <v>6</v>
      </c>
      <c r="F11" s="8" t="s">
        <v>57</v>
      </c>
      <c r="G11" s="123">
        <v>0.4</v>
      </c>
      <c r="H11" s="9"/>
      <c r="I11" s="126">
        <f t="shared" si="0"/>
        <v>0</v>
      </c>
      <c r="J11" s="207" t="s">
        <v>181</v>
      </c>
    </row>
    <row r="12" spans="3:10" x14ac:dyDescent="0.45">
      <c r="C12" s="251"/>
      <c r="D12" s="74">
        <v>3030</v>
      </c>
      <c r="E12" s="63" t="s">
        <v>129</v>
      </c>
      <c r="F12" s="8" t="s">
        <v>59</v>
      </c>
      <c r="G12" s="123">
        <v>0.4</v>
      </c>
      <c r="H12" s="9"/>
      <c r="I12" s="126">
        <f t="shared" si="0"/>
        <v>0</v>
      </c>
      <c r="J12" s="207" t="s">
        <v>181</v>
      </c>
    </row>
    <row r="13" spans="3:10" x14ac:dyDescent="0.45">
      <c r="C13" s="251"/>
      <c r="D13" s="74">
        <v>3033</v>
      </c>
      <c r="E13" s="63" t="s">
        <v>74</v>
      </c>
      <c r="F13" s="8" t="s">
        <v>58</v>
      </c>
      <c r="G13" s="123">
        <v>0.75</v>
      </c>
      <c r="H13" s="9"/>
      <c r="I13" s="126">
        <f t="shared" ref="I13:I20" si="1">G13*H13</f>
        <v>0</v>
      </c>
      <c r="J13" s="207" t="s">
        <v>181</v>
      </c>
    </row>
    <row r="14" spans="3:10" x14ac:dyDescent="0.45">
      <c r="C14" s="251"/>
      <c r="D14" s="74">
        <v>3039</v>
      </c>
      <c r="E14" s="63" t="s">
        <v>8</v>
      </c>
      <c r="F14" s="8" t="s">
        <v>58</v>
      </c>
      <c r="G14" s="123">
        <v>0.85</v>
      </c>
      <c r="H14" s="9"/>
      <c r="I14" s="126">
        <f t="shared" si="1"/>
        <v>0</v>
      </c>
      <c r="J14" s="207" t="s">
        <v>181</v>
      </c>
    </row>
    <row r="15" spans="3:10" x14ac:dyDescent="0.45">
      <c r="C15" s="251"/>
      <c r="D15" s="74">
        <v>3105</v>
      </c>
      <c r="E15" s="63" t="s">
        <v>130</v>
      </c>
      <c r="F15" s="8" t="s">
        <v>58</v>
      </c>
      <c r="G15" s="123">
        <v>0.5</v>
      </c>
      <c r="H15" s="9"/>
      <c r="I15" s="126">
        <f t="shared" si="1"/>
        <v>0</v>
      </c>
      <c r="J15" s="207" t="s">
        <v>181</v>
      </c>
    </row>
    <row r="16" spans="3:10" x14ac:dyDescent="0.45">
      <c r="C16" s="251"/>
      <c r="D16" s="74">
        <v>3109</v>
      </c>
      <c r="E16" s="63" t="s">
        <v>72</v>
      </c>
      <c r="F16" s="8" t="s">
        <v>58</v>
      </c>
      <c r="G16" s="123">
        <v>0.6</v>
      </c>
      <c r="H16" s="9"/>
      <c r="I16" s="126">
        <f t="shared" si="1"/>
        <v>0</v>
      </c>
      <c r="J16" s="207" t="s">
        <v>181</v>
      </c>
    </row>
    <row r="17" spans="3:10" x14ac:dyDescent="0.45">
      <c r="C17" s="251"/>
      <c r="D17" s="74">
        <v>3119</v>
      </c>
      <c r="E17" s="63" t="s">
        <v>131</v>
      </c>
      <c r="F17" s="8" t="s">
        <v>58</v>
      </c>
      <c r="G17" s="123">
        <v>0.75</v>
      </c>
      <c r="H17" s="9"/>
      <c r="I17" s="126">
        <f t="shared" si="1"/>
        <v>0</v>
      </c>
      <c r="J17" s="207" t="s">
        <v>181</v>
      </c>
    </row>
    <row r="18" spans="3:10" x14ac:dyDescent="0.45">
      <c r="C18" s="251"/>
      <c r="D18" s="74">
        <v>3121</v>
      </c>
      <c r="E18" s="63" t="s">
        <v>75</v>
      </c>
      <c r="F18" s="8" t="s">
        <v>60</v>
      </c>
      <c r="G18" s="123">
        <v>0.45</v>
      </c>
      <c r="H18" s="9"/>
      <c r="I18" s="126">
        <f t="shared" si="1"/>
        <v>0</v>
      </c>
      <c r="J18" s="207" t="s">
        <v>181</v>
      </c>
    </row>
    <row r="19" spans="3:10" x14ac:dyDescent="0.45">
      <c r="C19" s="251"/>
      <c r="D19" s="74">
        <v>3138</v>
      </c>
      <c r="E19" s="63" t="s">
        <v>18</v>
      </c>
      <c r="F19" s="8" t="s">
        <v>58</v>
      </c>
      <c r="G19" s="123">
        <v>0.95</v>
      </c>
      <c r="H19" s="9"/>
      <c r="I19" s="126">
        <f t="shared" si="1"/>
        <v>0</v>
      </c>
      <c r="J19" s="207" t="s">
        <v>181</v>
      </c>
    </row>
    <row r="20" spans="3:10" ht="14.65" thickBot="1" x14ac:dyDescent="0.5">
      <c r="C20" s="251"/>
      <c r="D20" s="76">
        <v>3140</v>
      </c>
      <c r="E20" s="64" t="s">
        <v>51</v>
      </c>
      <c r="F20" s="10" t="s">
        <v>58</v>
      </c>
      <c r="G20" s="124">
        <v>0.85</v>
      </c>
      <c r="H20" s="11"/>
      <c r="I20" s="127">
        <f t="shared" si="1"/>
        <v>0</v>
      </c>
      <c r="J20" s="207" t="s">
        <v>181</v>
      </c>
    </row>
    <row r="21" spans="3:10" ht="15" customHeight="1" thickBot="1" x14ac:dyDescent="0.5">
      <c r="C21" s="185"/>
      <c r="D21" s="173" t="s">
        <v>92</v>
      </c>
      <c r="E21" s="174" t="s">
        <v>90</v>
      </c>
      <c r="F21" s="174" t="s">
        <v>95</v>
      </c>
      <c r="G21" s="174" t="s">
        <v>93</v>
      </c>
      <c r="H21" s="174" t="s">
        <v>94</v>
      </c>
      <c r="I21" s="174" t="s">
        <v>41</v>
      </c>
      <c r="J21" s="175" t="s">
        <v>0</v>
      </c>
    </row>
    <row r="22" spans="3:10" ht="13.5" customHeight="1" x14ac:dyDescent="0.45">
      <c r="C22" s="230" t="s">
        <v>90</v>
      </c>
      <c r="D22" s="176">
        <v>2109</v>
      </c>
      <c r="E22" s="65" t="s">
        <v>12</v>
      </c>
      <c r="F22" s="55" t="s">
        <v>185</v>
      </c>
      <c r="G22" s="134">
        <v>9.5</v>
      </c>
      <c r="H22" s="56"/>
      <c r="I22" s="132">
        <f t="shared" ref="I22:I32" si="2">G22*H22</f>
        <v>0</v>
      </c>
      <c r="J22" s="133">
        <f>G22*2</f>
        <v>19</v>
      </c>
    </row>
    <row r="23" spans="3:10" x14ac:dyDescent="0.45">
      <c r="C23" s="229"/>
      <c r="D23" s="177">
        <v>2117</v>
      </c>
      <c r="E23" s="66" t="s">
        <v>20</v>
      </c>
      <c r="F23" s="12" t="s">
        <v>186</v>
      </c>
      <c r="G23" s="135">
        <v>9.5</v>
      </c>
      <c r="H23" s="9"/>
      <c r="I23" s="126">
        <f t="shared" si="2"/>
        <v>0</v>
      </c>
      <c r="J23" s="128">
        <f t="shared" ref="J23:J32" si="3">G23*2</f>
        <v>19</v>
      </c>
    </row>
    <row r="24" spans="3:10" x14ac:dyDescent="0.45">
      <c r="C24" s="229"/>
      <c r="D24" s="177">
        <v>2118</v>
      </c>
      <c r="E24" s="63" t="s">
        <v>121</v>
      </c>
      <c r="F24" s="12" t="s">
        <v>186</v>
      </c>
      <c r="G24" s="135">
        <v>9.5</v>
      </c>
      <c r="H24" s="9"/>
      <c r="I24" s="126">
        <f t="shared" si="2"/>
        <v>0</v>
      </c>
      <c r="J24" s="128">
        <f t="shared" si="3"/>
        <v>19</v>
      </c>
    </row>
    <row r="25" spans="3:10" x14ac:dyDescent="0.45">
      <c r="C25" s="229"/>
      <c r="D25" s="177">
        <v>2119</v>
      </c>
      <c r="E25" s="66" t="s">
        <v>131</v>
      </c>
      <c r="F25" s="12" t="s">
        <v>186</v>
      </c>
      <c r="G25" s="135">
        <v>9.5</v>
      </c>
      <c r="H25" s="9"/>
      <c r="I25" s="126">
        <f t="shared" si="2"/>
        <v>0</v>
      </c>
      <c r="J25" s="128">
        <f t="shared" si="3"/>
        <v>19</v>
      </c>
    </row>
    <row r="26" spans="3:10" x14ac:dyDescent="0.45">
      <c r="C26" s="229"/>
      <c r="D26" s="177">
        <v>2121</v>
      </c>
      <c r="E26" s="66" t="s">
        <v>75</v>
      </c>
      <c r="F26" s="12" t="s">
        <v>186</v>
      </c>
      <c r="G26" s="135">
        <v>9.5</v>
      </c>
      <c r="H26" s="9"/>
      <c r="I26" s="126">
        <f t="shared" si="2"/>
        <v>0</v>
      </c>
      <c r="J26" s="128">
        <f t="shared" si="3"/>
        <v>19</v>
      </c>
    </row>
    <row r="27" spans="3:10" x14ac:dyDescent="0.45">
      <c r="C27" s="229"/>
      <c r="D27" s="177">
        <v>2125</v>
      </c>
      <c r="E27" s="218" t="s">
        <v>4</v>
      </c>
      <c r="F27" s="12" t="s">
        <v>186</v>
      </c>
      <c r="G27" s="135">
        <v>9.5</v>
      </c>
      <c r="H27" s="9"/>
      <c r="I27" s="126">
        <f t="shared" si="2"/>
        <v>0</v>
      </c>
      <c r="J27" s="128">
        <f t="shared" si="3"/>
        <v>19</v>
      </c>
    </row>
    <row r="28" spans="3:10" x14ac:dyDescent="0.45">
      <c r="C28" s="229"/>
      <c r="D28" s="177">
        <v>2133</v>
      </c>
      <c r="E28" s="66" t="s">
        <v>50</v>
      </c>
      <c r="F28" s="12" t="s">
        <v>186</v>
      </c>
      <c r="G28" s="135">
        <v>9.5</v>
      </c>
      <c r="H28" s="9"/>
      <c r="I28" s="126">
        <f t="shared" si="2"/>
        <v>0</v>
      </c>
      <c r="J28" s="128">
        <f t="shared" si="3"/>
        <v>19</v>
      </c>
    </row>
    <row r="29" spans="3:10" x14ac:dyDescent="0.45">
      <c r="C29" s="229"/>
      <c r="D29" s="177">
        <v>2139</v>
      </c>
      <c r="E29" s="66" t="s">
        <v>8</v>
      </c>
      <c r="F29" s="12" t="s">
        <v>186</v>
      </c>
      <c r="G29" s="136">
        <v>13</v>
      </c>
      <c r="H29" s="9"/>
      <c r="I29" s="126">
        <f t="shared" si="2"/>
        <v>0</v>
      </c>
      <c r="J29" s="128">
        <f t="shared" si="3"/>
        <v>26</v>
      </c>
    </row>
    <row r="30" spans="3:10" x14ac:dyDescent="0.45">
      <c r="C30" s="229"/>
      <c r="D30" s="177">
        <v>2140</v>
      </c>
      <c r="E30" s="66" t="s">
        <v>51</v>
      </c>
      <c r="F30" s="12" t="s">
        <v>186</v>
      </c>
      <c r="G30" s="137">
        <v>13</v>
      </c>
      <c r="H30" s="9"/>
      <c r="I30" s="126">
        <f t="shared" si="2"/>
        <v>0</v>
      </c>
      <c r="J30" s="128">
        <f t="shared" si="3"/>
        <v>26</v>
      </c>
    </row>
    <row r="31" spans="3:10" x14ac:dyDescent="0.45">
      <c r="C31" s="229"/>
      <c r="D31" s="178">
        <v>2313</v>
      </c>
      <c r="E31" s="67" t="s">
        <v>76</v>
      </c>
      <c r="F31" s="12" t="s">
        <v>186</v>
      </c>
      <c r="G31" s="138">
        <v>9.5</v>
      </c>
      <c r="H31" s="16"/>
      <c r="I31" s="130">
        <f t="shared" si="2"/>
        <v>0</v>
      </c>
      <c r="J31" s="129">
        <f t="shared" si="3"/>
        <v>19</v>
      </c>
    </row>
    <row r="32" spans="3:10" ht="14.65" thickBot="1" x14ac:dyDescent="0.5">
      <c r="C32" s="241"/>
      <c r="D32" s="179" t="s">
        <v>77</v>
      </c>
      <c r="E32" s="68" t="s">
        <v>18</v>
      </c>
      <c r="F32" s="12" t="s">
        <v>186</v>
      </c>
      <c r="G32" s="139">
        <v>18</v>
      </c>
      <c r="H32" s="18"/>
      <c r="I32" s="131">
        <f t="shared" si="2"/>
        <v>0</v>
      </c>
      <c r="J32" s="129">
        <f t="shared" si="3"/>
        <v>36</v>
      </c>
    </row>
    <row r="33" spans="3:10" ht="14.65" thickBot="1" x14ac:dyDescent="0.5">
      <c r="C33" s="185"/>
      <c r="D33" s="173" t="s">
        <v>92</v>
      </c>
      <c r="E33" s="174" t="s">
        <v>145</v>
      </c>
      <c r="F33" s="174" t="s">
        <v>95</v>
      </c>
      <c r="G33" s="217" t="s">
        <v>93</v>
      </c>
      <c r="H33" s="174" t="s">
        <v>94</v>
      </c>
      <c r="I33" s="174" t="s">
        <v>41</v>
      </c>
      <c r="J33" s="175" t="s">
        <v>0</v>
      </c>
    </row>
    <row r="34" spans="3:10" x14ac:dyDescent="0.45">
      <c r="C34" s="230" t="s">
        <v>145</v>
      </c>
      <c r="D34" s="180">
        <v>2901</v>
      </c>
      <c r="E34" s="69" t="s">
        <v>115</v>
      </c>
      <c r="F34" s="15"/>
      <c r="G34" s="137">
        <v>28</v>
      </c>
      <c r="H34" s="16"/>
      <c r="I34" s="140">
        <f t="shared" ref="I34:I38" si="4">G34*H34</f>
        <v>0</v>
      </c>
      <c r="J34" s="133">
        <f>G34*2</f>
        <v>56</v>
      </c>
    </row>
    <row r="35" spans="3:10" x14ac:dyDescent="0.45">
      <c r="C35" s="229"/>
      <c r="D35" s="177">
        <v>2902</v>
      </c>
      <c r="E35" s="66" t="s">
        <v>116</v>
      </c>
      <c r="F35" s="12"/>
      <c r="G35" s="137">
        <v>28</v>
      </c>
      <c r="H35" s="9"/>
      <c r="I35" s="142">
        <f t="shared" si="4"/>
        <v>0</v>
      </c>
      <c r="J35" s="128">
        <f t="shared" ref="J35:J38" si="5">G35*2</f>
        <v>56</v>
      </c>
    </row>
    <row r="36" spans="3:10" x14ac:dyDescent="0.45">
      <c r="C36" s="229"/>
      <c r="D36" s="177">
        <v>2903</v>
      </c>
      <c r="E36" s="66" t="s">
        <v>117</v>
      </c>
      <c r="F36" s="12"/>
      <c r="G36" s="138">
        <v>28</v>
      </c>
      <c r="H36" s="9"/>
      <c r="I36" s="142">
        <f t="shared" si="4"/>
        <v>0</v>
      </c>
      <c r="J36" s="128">
        <f t="shared" si="5"/>
        <v>56</v>
      </c>
    </row>
    <row r="37" spans="3:10" x14ac:dyDescent="0.45">
      <c r="C37" s="229"/>
      <c r="D37" s="177">
        <v>2904</v>
      </c>
      <c r="E37" s="66" t="s">
        <v>114</v>
      </c>
      <c r="F37" s="12"/>
      <c r="G37" s="137">
        <v>33</v>
      </c>
      <c r="H37" s="9"/>
      <c r="I37" s="142">
        <f t="shared" si="4"/>
        <v>0</v>
      </c>
      <c r="J37" s="128">
        <f t="shared" si="5"/>
        <v>66</v>
      </c>
    </row>
    <row r="38" spans="3:10" ht="14.65" thickBot="1" x14ac:dyDescent="0.5">
      <c r="C38" s="229"/>
      <c r="D38" s="181">
        <v>2905</v>
      </c>
      <c r="E38" s="70" t="s">
        <v>118</v>
      </c>
      <c r="F38" s="13"/>
      <c r="G38" s="136">
        <v>37.5</v>
      </c>
      <c r="H38" s="14"/>
      <c r="I38" s="143">
        <f t="shared" si="4"/>
        <v>0</v>
      </c>
      <c r="J38" s="141">
        <f t="shared" si="5"/>
        <v>75</v>
      </c>
    </row>
    <row r="39" spans="3:10" ht="14.65" thickBot="1" x14ac:dyDescent="0.5">
      <c r="C39" s="185"/>
      <c r="D39" s="173" t="s">
        <v>92</v>
      </c>
      <c r="E39" s="174" t="s">
        <v>141</v>
      </c>
      <c r="F39" s="174" t="s">
        <v>95</v>
      </c>
      <c r="G39" s="174" t="s">
        <v>93</v>
      </c>
      <c r="H39" s="174" t="s">
        <v>94</v>
      </c>
      <c r="I39" s="174" t="s">
        <v>41</v>
      </c>
      <c r="J39" s="175" t="s">
        <v>0</v>
      </c>
    </row>
    <row r="40" spans="3:10" x14ac:dyDescent="0.45">
      <c r="C40" s="251" t="s">
        <v>89</v>
      </c>
      <c r="D40" s="75">
        <v>3007</v>
      </c>
      <c r="E40" s="62" t="s">
        <v>119</v>
      </c>
      <c r="F40" s="6"/>
      <c r="G40" s="122">
        <v>1.25</v>
      </c>
      <c r="H40" s="7"/>
      <c r="I40" s="125">
        <f>G40*H40</f>
        <v>0</v>
      </c>
      <c r="J40" s="208" t="s">
        <v>181</v>
      </c>
    </row>
    <row r="41" spans="3:10" ht="14.65" thickBot="1" x14ac:dyDescent="0.5">
      <c r="C41" s="251"/>
      <c r="D41" s="76" t="s">
        <v>61</v>
      </c>
      <c r="E41" s="64" t="s">
        <v>120</v>
      </c>
      <c r="F41" s="10"/>
      <c r="G41" s="124">
        <v>1</v>
      </c>
      <c r="H41" s="11"/>
      <c r="I41" s="127">
        <f>G41*H41</f>
        <v>0</v>
      </c>
      <c r="J41" s="208" t="s">
        <v>181</v>
      </c>
    </row>
    <row r="42" spans="3:10" ht="14.65" thickBot="1" x14ac:dyDescent="0.5">
      <c r="C42" s="185"/>
      <c r="D42" s="173" t="s">
        <v>92</v>
      </c>
      <c r="E42" s="174" t="s">
        <v>142</v>
      </c>
      <c r="F42" s="174" t="s">
        <v>95</v>
      </c>
      <c r="G42" s="174" t="s">
        <v>93</v>
      </c>
      <c r="H42" s="174" t="s">
        <v>94</v>
      </c>
      <c r="I42" s="174" t="s">
        <v>41</v>
      </c>
      <c r="J42" s="175" t="s">
        <v>0</v>
      </c>
    </row>
    <row r="43" spans="3:10" x14ac:dyDescent="0.45">
      <c r="C43" s="229" t="s">
        <v>86</v>
      </c>
      <c r="D43" s="212" t="s">
        <v>62</v>
      </c>
      <c r="E43" s="62" t="s">
        <v>180</v>
      </c>
      <c r="F43" s="6"/>
      <c r="G43" s="204">
        <v>5</v>
      </c>
      <c r="H43" s="7"/>
      <c r="I43" s="125">
        <f>G43*H43</f>
        <v>0</v>
      </c>
      <c r="J43" s="208" t="s">
        <v>181</v>
      </c>
    </row>
    <row r="44" spans="3:10" x14ac:dyDescent="0.45">
      <c r="C44" s="229"/>
      <c r="D44" s="211" t="s">
        <v>63</v>
      </c>
      <c r="E44" s="63" t="s">
        <v>122</v>
      </c>
      <c r="F44" s="8"/>
      <c r="G44" s="123">
        <v>5</v>
      </c>
      <c r="H44" s="9"/>
      <c r="I44" s="126">
        <f>G44*H44</f>
        <v>0</v>
      </c>
      <c r="J44" s="208" t="s">
        <v>181</v>
      </c>
    </row>
    <row r="45" spans="3:10" ht="14.65" thickBot="1" x14ac:dyDescent="0.5">
      <c r="C45" s="229"/>
      <c r="D45" s="74" t="s">
        <v>64</v>
      </c>
      <c r="E45" s="63" t="s">
        <v>123</v>
      </c>
      <c r="F45" s="8"/>
      <c r="G45" s="123">
        <v>8</v>
      </c>
      <c r="H45" s="9"/>
      <c r="I45" s="126">
        <f>G45*H45</f>
        <v>0</v>
      </c>
      <c r="J45" s="208" t="s">
        <v>181</v>
      </c>
    </row>
    <row r="46" spans="3:10" ht="14.65" thickBot="1" x14ac:dyDescent="0.5">
      <c r="C46" s="185"/>
      <c r="D46" s="173" t="s">
        <v>92</v>
      </c>
      <c r="E46" s="174" t="s">
        <v>143</v>
      </c>
      <c r="F46" s="174" t="s">
        <v>95</v>
      </c>
      <c r="G46" s="174" t="s">
        <v>93</v>
      </c>
      <c r="H46" s="174" t="s">
        <v>94</v>
      </c>
      <c r="I46" s="174" t="s">
        <v>41</v>
      </c>
      <c r="J46" s="175" t="s">
        <v>0</v>
      </c>
    </row>
    <row r="47" spans="3:10" x14ac:dyDescent="0.45">
      <c r="C47" s="229" t="s">
        <v>87</v>
      </c>
      <c r="D47" s="75">
        <v>3015</v>
      </c>
      <c r="E47" s="62" t="s">
        <v>79</v>
      </c>
      <c r="F47" s="6"/>
      <c r="G47" s="122">
        <v>14.5</v>
      </c>
      <c r="H47" s="7"/>
      <c r="I47" s="125">
        <f t="shared" ref="I47:I55" si="6">G47*H47</f>
        <v>0</v>
      </c>
      <c r="J47" s="209" t="s">
        <v>181</v>
      </c>
    </row>
    <row r="48" spans="3:10" x14ac:dyDescent="0.45">
      <c r="C48" s="229"/>
      <c r="D48" s="74">
        <v>3048</v>
      </c>
      <c r="E48" s="63" t="s">
        <v>97</v>
      </c>
      <c r="F48" s="8"/>
      <c r="G48" s="145">
        <v>24</v>
      </c>
      <c r="H48" s="9"/>
      <c r="I48" s="126">
        <f t="shared" si="6"/>
        <v>0</v>
      </c>
      <c r="J48" s="209" t="s">
        <v>181</v>
      </c>
    </row>
    <row r="49" spans="3:10" x14ac:dyDescent="0.45">
      <c r="C49" s="229"/>
      <c r="D49" s="74">
        <v>3051</v>
      </c>
      <c r="E49" s="71" t="s">
        <v>125</v>
      </c>
      <c r="F49" s="8"/>
      <c r="G49" s="145">
        <v>7</v>
      </c>
      <c r="H49" s="9"/>
      <c r="I49" s="126">
        <f t="shared" si="6"/>
        <v>0</v>
      </c>
      <c r="J49" s="209" t="s">
        <v>181</v>
      </c>
    </row>
    <row r="50" spans="3:10" x14ac:dyDescent="0.45">
      <c r="C50" s="229"/>
      <c r="D50" s="74">
        <v>4031</v>
      </c>
      <c r="E50" s="63" t="s">
        <v>99</v>
      </c>
      <c r="F50" s="8"/>
      <c r="G50" s="145">
        <v>65</v>
      </c>
      <c r="H50" s="9"/>
      <c r="I50" s="126">
        <f t="shared" si="6"/>
        <v>0</v>
      </c>
      <c r="J50" s="209" t="s">
        <v>181</v>
      </c>
    </row>
    <row r="51" spans="3:10" x14ac:dyDescent="0.45">
      <c r="C51" s="229"/>
      <c r="D51" s="182">
        <v>4037</v>
      </c>
      <c r="E51" s="4" t="s">
        <v>135</v>
      </c>
      <c r="F51" s="4"/>
      <c r="G51" s="146">
        <v>13.5</v>
      </c>
      <c r="H51" s="4"/>
      <c r="I51" s="126">
        <f t="shared" si="6"/>
        <v>0</v>
      </c>
      <c r="J51" s="209" t="s">
        <v>181</v>
      </c>
    </row>
    <row r="52" spans="3:10" x14ac:dyDescent="0.45">
      <c r="C52" s="229"/>
      <c r="D52" s="74" t="s">
        <v>66</v>
      </c>
      <c r="E52" s="63" t="s">
        <v>78</v>
      </c>
      <c r="F52" s="8"/>
      <c r="G52" s="123">
        <v>7</v>
      </c>
      <c r="H52" s="9"/>
      <c r="I52" s="126">
        <f t="shared" si="6"/>
        <v>0</v>
      </c>
      <c r="J52" s="209" t="s">
        <v>181</v>
      </c>
    </row>
    <row r="53" spans="3:10" x14ac:dyDescent="0.45">
      <c r="C53" s="229"/>
      <c r="D53" s="74" t="s">
        <v>65</v>
      </c>
      <c r="E53" s="63" t="s">
        <v>96</v>
      </c>
      <c r="F53" s="8"/>
      <c r="G53" s="123">
        <v>40</v>
      </c>
      <c r="H53" s="9"/>
      <c r="I53" s="126">
        <f t="shared" si="6"/>
        <v>0</v>
      </c>
      <c r="J53" s="209" t="s">
        <v>181</v>
      </c>
    </row>
    <row r="54" spans="3:10" x14ac:dyDescent="0.45">
      <c r="C54" s="229"/>
      <c r="D54" s="74" t="s">
        <v>71</v>
      </c>
      <c r="E54" s="63" t="s">
        <v>98</v>
      </c>
      <c r="F54" s="8"/>
      <c r="G54" s="123">
        <v>15</v>
      </c>
      <c r="H54" s="9"/>
      <c r="I54" s="126">
        <f t="shared" si="6"/>
        <v>0</v>
      </c>
      <c r="J54" s="209" t="s">
        <v>181</v>
      </c>
    </row>
    <row r="55" spans="3:10" ht="14.65" thickBot="1" x14ac:dyDescent="0.5">
      <c r="C55" s="229"/>
      <c r="D55" s="76" t="s">
        <v>67</v>
      </c>
      <c r="E55" s="72" t="s">
        <v>126</v>
      </c>
      <c r="F55" s="10"/>
      <c r="G55" s="144">
        <v>32</v>
      </c>
      <c r="H55" s="11"/>
      <c r="I55" s="127">
        <f t="shared" si="6"/>
        <v>0</v>
      </c>
      <c r="J55" s="209" t="s">
        <v>181</v>
      </c>
    </row>
    <row r="56" spans="3:10" ht="14.65" thickBot="1" x14ac:dyDescent="0.5">
      <c r="C56" s="185"/>
      <c r="D56" s="173" t="s">
        <v>92</v>
      </c>
      <c r="E56" s="174" t="s">
        <v>144</v>
      </c>
      <c r="F56" s="174" t="s">
        <v>95</v>
      </c>
      <c r="G56" s="174" t="s">
        <v>93</v>
      </c>
      <c r="H56" s="174" t="s">
        <v>94</v>
      </c>
      <c r="I56" s="174" t="s">
        <v>41</v>
      </c>
      <c r="J56" s="175" t="s">
        <v>0</v>
      </c>
    </row>
    <row r="57" spans="3:10" x14ac:dyDescent="0.45">
      <c r="C57" s="230" t="s">
        <v>137</v>
      </c>
      <c r="D57" s="183">
        <v>3020</v>
      </c>
      <c r="E57" s="80" t="s">
        <v>102</v>
      </c>
      <c r="F57" s="81"/>
      <c r="G57" s="147">
        <v>6.5</v>
      </c>
      <c r="H57" s="56"/>
      <c r="I57" s="132">
        <f t="shared" ref="I57:I58" si="7">G57*H57</f>
        <v>0</v>
      </c>
      <c r="J57" s="210" t="s">
        <v>181</v>
      </c>
    </row>
    <row r="58" spans="3:10" x14ac:dyDescent="0.45">
      <c r="C58" s="229"/>
      <c r="D58" s="74">
        <v>3023</v>
      </c>
      <c r="E58" s="63" t="s">
        <v>127</v>
      </c>
      <c r="F58" s="8"/>
      <c r="G58" s="123">
        <v>34</v>
      </c>
      <c r="H58" s="9"/>
      <c r="I58" s="126">
        <f t="shared" si="7"/>
        <v>0</v>
      </c>
      <c r="J58" s="213" t="s">
        <v>181</v>
      </c>
    </row>
    <row r="59" spans="3:10" x14ac:dyDescent="0.45">
      <c r="C59" s="229"/>
      <c r="D59" s="74">
        <v>3040</v>
      </c>
      <c r="E59" s="63" t="s">
        <v>80</v>
      </c>
      <c r="F59" s="8"/>
      <c r="G59" s="123">
        <v>2.5</v>
      </c>
      <c r="H59" s="9"/>
      <c r="I59" s="126">
        <f t="shared" ref="I59:I65" si="8">G59*H59</f>
        <v>0</v>
      </c>
      <c r="J59" s="213" t="s">
        <v>181</v>
      </c>
    </row>
    <row r="60" spans="3:10" x14ac:dyDescent="0.45">
      <c r="C60" s="229"/>
      <c r="D60" s="74">
        <v>3061</v>
      </c>
      <c r="E60" s="63" t="s">
        <v>82</v>
      </c>
      <c r="F60" s="8"/>
      <c r="G60" s="123">
        <v>7.5</v>
      </c>
      <c r="H60" s="9"/>
      <c r="I60" s="126">
        <f t="shared" si="8"/>
        <v>0</v>
      </c>
      <c r="J60" s="213" t="s">
        <v>181</v>
      </c>
    </row>
    <row r="61" spans="3:10" x14ac:dyDescent="0.45">
      <c r="C61" s="229"/>
      <c r="D61" s="74">
        <v>3062</v>
      </c>
      <c r="E61" s="63" t="s">
        <v>83</v>
      </c>
      <c r="F61" s="8"/>
      <c r="G61" s="123">
        <v>4</v>
      </c>
      <c r="H61" s="9"/>
      <c r="I61" s="126">
        <f t="shared" si="8"/>
        <v>0</v>
      </c>
      <c r="J61" s="213" t="s">
        <v>181</v>
      </c>
    </row>
    <row r="62" spans="3:10" x14ac:dyDescent="0.45">
      <c r="C62" s="229"/>
      <c r="D62" s="74">
        <v>3101</v>
      </c>
      <c r="E62" s="63" t="s">
        <v>85</v>
      </c>
      <c r="F62" s="8"/>
      <c r="G62" s="123">
        <v>6.5</v>
      </c>
      <c r="H62" s="9"/>
      <c r="I62" s="126">
        <f t="shared" si="8"/>
        <v>0</v>
      </c>
      <c r="J62" s="213" t="s">
        <v>181</v>
      </c>
    </row>
    <row r="63" spans="3:10" x14ac:dyDescent="0.45">
      <c r="C63" s="229"/>
      <c r="D63" s="74">
        <v>3500</v>
      </c>
      <c r="E63" s="63" t="s">
        <v>101</v>
      </c>
      <c r="F63" s="8"/>
      <c r="G63" s="123">
        <v>15</v>
      </c>
      <c r="H63" s="9"/>
      <c r="I63" s="126">
        <f t="shared" si="8"/>
        <v>0</v>
      </c>
      <c r="J63" s="213" t="s">
        <v>181</v>
      </c>
    </row>
    <row r="64" spans="3:10" x14ac:dyDescent="0.45">
      <c r="C64" s="229"/>
      <c r="D64" s="74" t="s">
        <v>68</v>
      </c>
      <c r="E64" s="63" t="s">
        <v>124</v>
      </c>
      <c r="F64" s="8"/>
      <c r="G64" s="123">
        <v>1</v>
      </c>
      <c r="H64" s="9"/>
      <c r="I64" s="126">
        <f t="shared" si="8"/>
        <v>0</v>
      </c>
      <c r="J64" s="214" t="s">
        <v>181</v>
      </c>
    </row>
    <row r="65" spans="3:10" ht="14.65" thickBot="1" x14ac:dyDescent="0.5">
      <c r="C65" s="229"/>
      <c r="D65" s="184" t="s">
        <v>81</v>
      </c>
      <c r="E65" s="73" t="s">
        <v>100</v>
      </c>
      <c r="F65" s="17"/>
      <c r="G65" s="148">
        <v>3</v>
      </c>
      <c r="H65" s="18"/>
      <c r="I65" s="131">
        <f t="shared" si="8"/>
        <v>0</v>
      </c>
      <c r="J65" s="208" t="s">
        <v>181</v>
      </c>
    </row>
    <row r="66" spans="3:10" ht="14.65" thickBot="1" x14ac:dyDescent="0.5">
      <c r="C66" s="185"/>
      <c r="D66" s="173" t="s">
        <v>92</v>
      </c>
      <c r="E66" s="174" t="s">
        <v>167</v>
      </c>
      <c r="F66" s="174" t="s">
        <v>95</v>
      </c>
      <c r="G66" s="174" t="s">
        <v>93</v>
      </c>
      <c r="H66" s="174" t="s">
        <v>94</v>
      </c>
      <c r="I66" s="174" t="s">
        <v>41</v>
      </c>
      <c r="J66" s="175" t="s">
        <v>0</v>
      </c>
    </row>
    <row r="67" spans="3:10" x14ac:dyDescent="0.45">
      <c r="C67" s="230" t="s">
        <v>166</v>
      </c>
      <c r="D67" s="74">
        <v>3027</v>
      </c>
      <c r="E67" s="63" t="s">
        <v>84</v>
      </c>
      <c r="F67" s="8"/>
      <c r="G67" s="123">
        <v>3.5</v>
      </c>
      <c r="H67" s="9"/>
      <c r="I67" s="126">
        <f t="shared" ref="I67:I76" si="9">G67*H67</f>
        <v>0</v>
      </c>
      <c r="J67" s="128">
        <f>G67*2</f>
        <v>7</v>
      </c>
    </row>
    <row r="68" spans="3:10" x14ac:dyDescent="0.45">
      <c r="C68" s="229"/>
      <c r="D68" s="74">
        <v>3035</v>
      </c>
      <c r="E68" s="63" t="s">
        <v>136</v>
      </c>
      <c r="F68" s="8"/>
      <c r="G68" s="123">
        <v>6.5</v>
      </c>
      <c r="H68" s="9"/>
      <c r="I68" s="126">
        <f t="shared" si="9"/>
        <v>0</v>
      </c>
      <c r="J68" s="128">
        <f t="shared" ref="J68:J76" si="10">G68*2</f>
        <v>13</v>
      </c>
    </row>
    <row r="69" spans="3:10" x14ac:dyDescent="0.45">
      <c r="C69" s="229"/>
      <c r="D69" s="182">
        <v>3045</v>
      </c>
      <c r="E69" s="4" t="s">
        <v>148</v>
      </c>
      <c r="F69" s="4"/>
      <c r="G69" s="146">
        <v>12.5</v>
      </c>
      <c r="H69" s="4"/>
      <c r="I69" s="126">
        <f t="shared" si="9"/>
        <v>0</v>
      </c>
      <c r="J69" s="128">
        <f t="shared" si="10"/>
        <v>25</v>
      </c>
    </row>
    <row r="70" spans="3:10" x14ac:dyDescent="0.45">
      <c r="C70" s="229"/>
      <c r="D70" s="182">
        <v>3047</v>
      </c>
      <c r="E70" s="4" t="s">
        <v>149</v>
      </c>
      <c r="F70" s="4"/>
      <c r="G70" s="146">
        <v>12.5</v>
      </c>
      <c r="H70" s="4"/>
      <c r="I70" s="126">
        <f t="shared" si="9"/>
        <v>0</v>
      </c>
      <c r="J70" s="128">
        <f t="shared" si="10"/>
        <v>25</v>
      </c>
    </row>
    <row r="71" spans="3:10" x14ac:dyDescent="0.45">
      <c r="C71" s="229"/>
      <c r="D71" s="182">
        <v>3088</v>
      </c>
      <c r="E71" s="4" t="s">
        <v>133</v>
      </c>
      <c r="F71" s="4"/>
      <c r="G71" s="146">
        <v>12.5</v>
      </c>
      <c r="H71" s="4"/>
      <c r="I71" s="126">
        <f t="shared" si="9"/>
        <v>0</v>
      </c>
      <c r="J71" s="128">
        <f t="shared" si="10"/>
        <v>25</v>
      </c>
    </row>
    <row r="72" spans="3:10" x14ac:dyDescent="0.45">
      <c r="C72" s="229"/>
      <c r="D72" s="182">
        <v>3092</v>
      </c>
      <c r="E72" s="4" t="s">
        <v>132</v>
      </c>
      <c r="F72" s="4"/>
      <c r="G72" s="146">
        <v>12.5</v>
      </c>
      <c r="H72" s="4"/>
      <c r="I72" s="126">
        <f t="shared" si="9"/>
        <v>0</v>
      </c>
      <c r="J72" s="128">
        <f t="shared" si="10"/>
        <v>25</v>
      </c>
    </row>
    <row r="73" spans="3:10" x14ac:dyDescent="0.45">
      <c r="C73" s="229"/>
      <c r="D73" s="74" t="s">
        <v>69</v>
      </c>
      <c r="E73" s="63" t="s">
        <v>146</v>
      </c>
      <c r="F73" s="8"/>
      <c r="G73" s="123">
        <v>9</v>
      </c>
      <c r="H73" s="9"/>
      <c r="I73" s="126">
        <f t="shared" si="9"/>
        <v>0</v>
      </c>
      <c r="J73" s="128">
        <f t="shared" si="10"/>
        <v>18</v>
      </c>
    </row>
    <row r="74" spans="3:10" x14ac:dyDescent="0.45">
      <c r="C74" s="229"/>
      <c r="D74" s="74">
        <v>3028</v>
      </c>
      <c r="E74" s="63" t="s">
        <v>147</v>
      </c>
      <c r="F74" s="8"/>
      <c r="G74" s="123">
        <v>37</v>
      </c>
      <c r="H74" s="9"/>
      <c r="I74" s="126">
        <f t="shared" si="9"/>
        <v>0</v>
      </c>
      <c r="J74" s="128">
        <f t="shared" si="10"/>
        <v>74</v>
      </c>
    </row>
    <row r="75" spans="3:10" x14ac:dyDescent="0.45">
      <c r="C75" s="229"/>
      <c r="D75" s="76">
        <v>3053</v>
      </c>
      <c r="E75" s="64" t="s">
        <v>190</v>
      </c>
      <c r="F75" s="10"/>
      <c r="G75" s="124">
        <v>14</v>
      </c>
      <c r="H75" s="11"/>
      <c r="I75" s="127">
        <f t="shared" si="9"/>
        <v>0</v>
      </c>
      <c r="J75" s="128">
        <f t="shared" si="10"/>
        <v>28</v>
      </c>
    </row>
    <row r="76" spans="3:10" ht="14.65" thickBot="1" x14ac:dyDescent="0.5">
      <c r="C76" s="241"/>
      <c r="D76" s="184" t="s">
        <v>70</v>
      </c>
      <c r="E76" s="73" t="s">
        <v>134</v>
      </c>
      <c r="F76" s="17"/>
      <c r="G76" s="148">
        <v>7.5</v>
      </c>
      <c r="H76" s="18"/>
      <c r="I76" s="131">
        <f t="shared" si="9"/>
        <v>0</v>
      </c>
      <c r="J76" s="128">
        <f t="shared" si="10"/>
        <v>15</v>
      </c>
    </row>
    <row r="77" spans="3:10" ht="14.65" thickBot="1" x14ac:dyDescent="0.5">
      <c r="C77" s="196"/>
      <c r="D77" s="196"/>
      <c r="E77" s="196"/>
      <c r="F77" s="2"/>
      <c r="G77" s="20"/>
      <c r="H77" s="100" t="s">
        <v>41</v>
      </c>
      <c r="I77" s="149">
        <f>SUM(I4:I76)</f>
        <v>0</v>
      </c>
    </row>
    <row r="78" spans="3:10" x14ac:dyDescent="0.45">
      <c r="D78" s="19"/>
      <c r="E78" s="2"/>
      <c r="F78" s="2"/>
      <c r="G78" s="20"/>
      <c r="H78" s="2"/>
      <c r="I78" s="21"/>
    </row>
  </sheetData>
  <sortState xmlns:xlrd2="http://schemas.microsoft.com/office/spreadsheetml/2017/richdata2" ref="D22:I32">
    <sortCondition ref="D22"/>
  </sortState>
  <mergeCells count="9">
    <mergeCell ref="C67:C76"/>
    <mergeCell ref="C47:C55"/>
    <mergeCell ref="C3:C20"/>
    <mergeCell ref="C40:C41"/>
    <mergeCell ref="C1:J1"/>
    <mergeCell ref="C22:C32"/>
    <mergeCell ref="C34:C38"/>
    <mergeCell ref="C43:C45"/>
    <mergeCell ref="C57:C65"/>
  </mergeCells>
  <pageMargins left="0.2" right="0" top="0" bottom="0" header="0" footer="0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RETAIL</vt:lpstr>
      <vt:lpstr>PROFESSIONAL</vt:lpstr>
      <vt:lpstr>PROMOTIONAL MATERIALS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Casper</dc:creator>
  <cp:lastModifiedBy>Caroline Brooks</cp:lastModifiedBy>
  <cp:lastPrinted>2021-03-18T13:53:50Z</cp:lastPrinted>
  <dcterms:created xsi:type="dcterms:W3CDTF">2019-03-25T19:52:05Z</dcterms:created>
  <dcterms:modified xsi:type="dcterms:W3CDTF">2022-02-08T18:11:58Z</dcterms:modified>
</cp:coreProperties>
</file>